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2Q20\Upload to website\TH version\"/>
    </mc:Choice>
  </mc:AlternateContent>
  <bookViews>
    <workbookView xWindow="0" yWindow="0" windowWidth="19200" windowHeight="705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>#REF!</definedName>
    <definedName name="____________________________________xlnm.Print_Area_3">NA()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>#REF!</definedName>
    <definedName name="_______________DAT1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>#REF!</definedName>
    <definedName name="______________DAT1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>#REF!</definedName>
    <definedName name="_____________DAT1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>#REF!</definedName>
    <definedName name="_____TAB1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'[1]SCB 1 - Current'!$F$10</definedName>
    <definedName name="___SCB2">'[1]SCB 2 - Current'!$F$11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>#REF!</definedName>
    <definedName name="___xy11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hidden="1">{"Selective Distribution Group",#N/A,FALSE,"Taxable Income 99"}</definedName>
    <definedName name="__a2" hidden="1">{"Selective Distribution Group",#N/A,FALSE,"Taxable Income 99"}</definedName>
    <definedName name="__ac1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hidden="1">#REF!</definedName>
    <definedName name="__gas1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hidden="1">#REF!</definedName>
    <definedName name="__ISP4">#REF!</definedName>
    <definedName name="__kvs1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>#REF!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>#REF!</definedName>
    <definedName name="__PRN1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>#REF!</definedName>
    <definedName name="__PT2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'[1]SCB 1 - Current'!$F$10</definedName>
    <definedName name="__SCB2">'[1]SCB 2 - Current'!$F$11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>#REF!</definedName>
    <definedName name="_1_??">#REF!</definedName>
    <definedName name="_1_????">#REF!</definedName>
    <definedName name="_10">#REF!</definedName>
    <definedName name="_11">#REF!</definedName>
    <definedName name="_1102" hidden="1">'[2]stat local'!$D$769:$D$3475</definedName>
    <definedName name="_1Excel_BuiltIn__FilterDatabase_1">#REF!</definedName>
    <definedName name="_2">#REF!</definedName>
    <definedName name="_2___Ç_Áö">#REF!</definedName>
    <definedName name="_28YEN_1_1_1">#N/A</definedName>
    <definedName name="_2Ç_Áö">#REF!</definedName>
    <definedName name="_2Excel_BuiltIn_Print_Area_1_1_1_1">#REF!</definedName>
    <definedName name="_3">#REF!</definedName>
    <definedName name="_3__Ç_Áö">#REF!</definedName>
    <definedName name="_35Excel_BuiltIn_Print_Area_1">#REF!</definedName>
    <definedName name="_36YEN_1_1_8_1">[0]!___TG25/#REF!</definedName>
    <definedName name="_37YEN_2_1_8_1">___TG26/#REF!</definedName>
    <definedName name="_38YEN_2_8_1">___TG26/#REF!</definedName>
    <definedName name="_4">#REF!</definedName>
    <definedName name="_4_Ç_Áö">#REF!</definedName>
    <definedName name="_5">#REF!</definedName>
    <definedName name="_53Excel_BuiltIn_Print_Area_1">#REF!</definedName>
    <definedName name="_54YEN_1_1_8_1">#N/A</definedName>
    <definedName name="_56YEN_1_1_8_1">[0]!___TG24/#REF!</definedName>
    <definedName name="_59YEN_2_1_8_1">[0]!___TG25/#REF!</definedName>
    <definedName name="_5Ç_Áö">#REF!</definedName>
    <definedName name="_5Excel_BuiltIn_Print_Area_1">#REF!</definedName>
    <definedName name="_6">#REF!</definedName>
    <definedName name="_62YEN_2_8_1">[0]!___TG25/#REF!</definedName>
    <definedName name="_6YEN_1_1_8_1">[0]!___TG25/#REF!</definedName>
    <definedName name="_7">#REF!</definedName>
    <definedName name="_7YEN_2_1_8_1">___TG26/#REF!</definedName>
    <definedName name="_8YEN_2_8_1">___TG26/#REF!</definedName>
    <definedName name="_ac1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>#REF!</definedName>
    <definedName name="_BDT2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hidden="1">#REF!</definedName>
    <definedName name="_CTAPTA" hidden="1">#REF!</definedName>
    <definedName name="_CTAPurifiedTA" hidden="1">#REF!</definedName>
    <definedName name="_CWT1">"$"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hidden="1">#REF!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hidden="1">#REF!</definedName>
    <definedName name="_INV07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>#REF!</definedName>
    <definedName name="_lit1">#REF!</definedName>
    <definedName name="_lit2">#REF!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>#REF!</definedName>
    <definedName name="_MI136">#REF!</definedName>
    <definedName name="_Order1" hidden="1">255</definedName>
    <definedName name="_Order2" hidden="1">255</definedName>
    <definedName name="_orgCTAPTA" hidden="1">#REF!</definedName>
    <definedName name="_PPP94">#REF!</definedName>
    <definedName name="_PRD1">237</definedName>
    <definedName name="_PRD3">[3]AllData!#REF!</definedName>
    <definedName name="_PRD3_4">[3]AllData!#REF!</definedName>
    <definedName name="_PRD3_8">[3]AllData!#REF!</definedName>
    <definedName name="_PRN1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>#REF!</definedName>
    <definedName name="_razao">#REF!</definedName>
    <definedName name="_Regression_Int">1</definedName>
    <definedName name="_RR70">#REF!</definedName>
    <definedName name="_SCB1">'[1]SCB 1 - Current'!$F$10</definedName>
    <definedName name="_SCB2">'[1]SCB 2 - Current'!$F$11</definedName>
    <definedName name="_ScheduleBS" hidden="1">#REF!</definedName>
    <definedName name="_SET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hidden="1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>#REF!</definedName>
    <definedName name="_WT582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>#REF!</definedName>
    <definedName name="A64830000.15G40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a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>#REF!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>#REF!</definedName>
    <definedName name="ABSOLUTE_TIMES" hidden="1">"TEST_ITEM"</definedName>
    <definedName name="ABU_print_data_and_ratios">#REF!</definedName>
    <definedName name="ac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>#REF!</definedName>
    <definedName name="ACCOUNT">'[6]S&amp;S BGT'!$S$2:$S$21</definedName>
    <definedName name="Acetic_Acid_Chart">#REF!</definedName>
    <definedName name="Acetic_VPSum">#REF!</definedName>
    <definedName name="Acetyl_VPSum">#REF!</definedName>
    <definedName name="Acetylene_Chart">#REF!</definedName>
    <definedName name="ACH">[6]Value!$AE$15</definedName>
    <definedName name="ACIDO">#REF!</definedName>
    <definedName name="act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[7]NBCA_2001_Completed!#REF!</definedName>
    <definedName name="AddOne_4">[7]NBCA_2001_Completed!#REF!</definedName>
    <definedName name="AddOne_8">[7]NBCA_2001_Completed!#REF!</definedName>
    <definedName name="adf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>#REF!</definedName>
    <definedName name="AGEDDATABASE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>#REF!</definedName>
    <definedName name="ai">{"'Eng (page2)'!$A$1:$D$52"}</definedName>
    <definedName name="ai_1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[6]Value!$AE$19</definedName>
    <definedName name="ALFAJUNTOACUMULADO">#REF!</definedName>
    <definedName name="ALFAJUNTOMES">#REF!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>#REF!</definedName>
    <definedName name="Almacen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>#REF!</definedName>
    <definedName name="anion11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>#REF!</definedName>
    <definedName name="any">#N/A</definedName>
    <definedName name="APROBADAS">#REF!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>#REF!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hidden="1">#REF!</definedName>
    <definedName name="Asia">#REF!</definedName>
    <definedName name="ASS">#REF!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>#REF!</definedName>
    <definedName name="Asstes">#REF!</definedName>
    <definedName name="AT">#REF!</definedName>
    <definedName name="ATH">[6]Value!$AE$9</definedName>
    <definedName name="Auriga">#REF!</definedName>
    <definedName name="Aux_pwr_MW">#REF!</definedName>
    <definedName name="AUXILIAR">#REF!</definedName>
    <definedName name="AvgDep">#REF!</definedName>
    <definedName name="AW">[6]Value!$AE$28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>#REF!</definedName>
    <definedName name="B_521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[8]PRM!$A$19:$B$20</definedName>
    <definedName name="BASE_9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ok2">#REF!</definedName>
    <definedName name="BORRA">#REF!</definedName>
    <definedName name="BORRAR">#REF!</definedName>
    <definedName name="BrandCode">#REF!,#REF!</definedName>
    <definedName name="BS_ASSETS_ICI">#REF!</definedName>
    <definedName name="BS_ICI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>#REF!</definedName>
    <definedName name="Buta_share_sum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>#REF!,#REF!,#REF!</definedName>
    <definedName name="CAPACITY">#REF!</definedName>
    <definedName name="CapActions_H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>#REF!</definedName>
    <definedName name="cCF">#REF!</definedName>
    <definedName name="cdu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#REF!,#REF!,#REF!,#REF!,#REF!,#REF!,#REF!,#REF!,#REF!</definedName>
    <definedName name="CellNow">[7]NBCA_2001_Completed!#REF!</definedName>
    <definedName name="CellNow_4">[7]NBCA_2001_Completed!#REF!</definedName>
    <definedName name="CellNow_8">[7]NBCA_2001_Completed!#REF!</definedName>
    <definedName name="CENARIOS">#REF!</definedName>
    <definedName name="CEPSA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>#REF!</definedName>
    <definedName name="CHIPPS">"$"</definedName>
    <definedName name="Chk">#REF!</definedName>
    <definedName name="ciaaa">#REF!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>#REF!</definedName>
    <definedName name="Client_Prod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hidden="1">{#N/A,#N/A,FALSE,"970301";#N/A,#N/A,FALSE,"970302";#N/A,#N/A,FALSE,"970303";#N/A,#N/A,FALSE,"970304";#N/A,#N/A,FALSE,"COM1";#N/A,#N/A,FALSE,"COM2"}</definedName>
    <definedName name="Commentaires">#REF!</definedName>
    <definedName name="COMMISSION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>#REF!</definedName>
    <definedName name="constn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AINER">#REF!</definedName>
    <definedName name="convUSD">#REF!</definedName>
    <definedName name="Cost">#REF!</definedName>
    <definedName name="Cost_1">IF(graph1=TRUE,#REF!,0)</definedName>
    <definedName name="Cost_2">IF(graph2=TRUE,#REF!,0)</definedName>
    <definedName name="Cost_3">IF(graph3=TRUE,#REF!,0)</definedName>
    <definedName name="Cost_4">IF(graph4=TRUE,#REF!,0)</definedName>
    <definedName name="Cost_5">IF(graph5=TRUE,#REF!,0)</definedName>
    <definedName name="Cost_6">IF(graph6=TRUE,#REF!,0)</definedName>
    <definedName name="Cost_7">IF(graph7=TRUE,#REF!,0)</definedName>
    <definedName name="cost_per_unit">#REF!</definedName>
    <definedName name="CostData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>#REF!</definedName>
    <definedName name="crit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>#REF!</definedName>
    <definedName name="ctadesc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>#REF!</definedName>
    <definedName name="Custom2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>#REF!</definedName>
    <definedName name="CWTR">"$"</definedName>
    <definedName name="CX">#REF!</definedName>
    <definedName name="CX_US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1" hidden="1">{#N/A,#N/A,FALSE,"INV14"}</definedName>
    <definedName name="DATA_9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>#REF!</definedName>
    <definedName name="dato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>#REF!</definedName>
    <definedName name="DB_NG_Nm3ph">#REF!</definedName>
    <definedName name="db1_04">#REF!</definedName>
    <definedName name="db1_05">#REF!</definedName>
    <definedName name="DBL___0">#REF!</definedName>
    <definedName name="DC_FED">#REF!</definedName>
    <definedName name="DCD">[6]Value!$AE$20</definedName>
    <definedName name="dd">#REF!</definedName>
    <definedName name="DDD" hidden="1">{#N/A,#N/A,FALSE,"INV14"}</definedName>
    <definedName name="DDD_1" hidden="1">{#N/A,#N/A,FALSE,"INV14"}</definedName>
    <definedName name="DDDD" hidden="1">{#N/A,#N/A,FALSE,"INV14"}</definedName>
    <definedName name="DDDD_1" hidden="1">{#N/A,#N/A,FALSE,"INV14"}</definedName>
    <definedName name="ddddd">#REF!</definedName>
    <definedName name="DDDDDDDD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>#REF!</definedName>
    <definedName name="DEG_Euro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>#REF!</definedName>
    <definedName name="DENIER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>#REF!</definedName>
    <definedName name="Disabled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'[10]ADJ - RATE'!$B$4</definedName>
    <definedName name="dm">'[11]PRMT-00'!$H$8</definedName>
    <definedName name="DMACC">#REF!</definedName>
    <definedName name="DMACCC">#REF!</definedName>
    <definedName name="DME_Dirty">"False"</definedName>
    <definedName name="DME_LocalFile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'[12]New Co Sum'!$E$76</definedName>
    <definedName name="DTYCHANGES">#REF!</definedName>
    <definedName name="DUABELAS">#REF!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>#REF!</definedName>
    <definedName name="DURATION_DISC.">#REF!</definedName>
    <definedName name="DURDISC">#REF!</definedName>
    <definedName name="DUTY">#REF!</definedName>
    <definedName name="DWT">[6]Value!$AE$31</definedName>
    <definedName name="EBF">#REF!</definedName>
    <definedName name="EEEE" hidden="1">{#N/A,#N/A,FALSE,"INV14"}</definedName>
    <definedName name="EEEE_1" hidden="1">{#N/A,#N/A,FALSE,"INV14"}</definedName>
    <definedName name="EFF">#REF!</definedName>
    <definedName name="EffBSYDT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[13]PRMT!$E$36</definedName>
    <definedName name="euro">#REF!</definedName>
    <definedName name="euro1q03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[14]eliminations!#REF!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>#REF!,#REF!</definedName>
    <definedName name="Excel_BuiltIn_Print_Area_1_1_4">#REF!,#REF!</definedName>
    <definedName name="Excel_BuiltIn_Print_Area_10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>#REF!</definedName>
    <definedName name="Excel_BuiltIn_Print_Titles_9">#REF!</definedName>
    <definedName name="Exchange">8025</definedName>
    <definedName name="EXP">#REF!</definedName>
    <definedName name="Exp_BKD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>#REF!</definedName>
    <definedName name="F1_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>#REF!</definedName>
    <definedName name="fdfdfdf">#REF!</definedName>
    <definedName name="fdfdfdfdf">#REF!</definedName>
    <definedName name="fdfdfdfdffffffffffffffffffffffffffffffffffffffffffffffff">#REF!</definedName>
    <definedName name="Febbbb" hidden="1">{#N/A,#N/A,FALSE,"INV14"}</definedName>
    <definedName name="Febbbb_1" hidden="1">{#N/A,#N/A,FALSE,"INV14"}</definedName>
    <definedName name="FEBRERO">#REF!</definedName>
    <definedName name="fecha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ile_1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>#REF!</definedName>
    <definedName name="FILL" hidden="1">#REF!</definedName>
    <definedName name="Filt2">'[15]Sum_Exp Delta'!#REF!</definedName>
    <definedName name="Filt2_4">'[15]Sum_Exp Delta'!#REF!</definedName>
    <definedName name="Filt2_8">'[15]Sum_Exp Delta'!#REF!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>#REF!</definedName>
    <definedName name="FLUJOS_DE_CAJA_._PRESUPUESTO_1.99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>#REF!</definedName>
    <definedName name="FOYDT">#REF!</definedName>
    <definedName name="fre">#REF!</definedName>
    <definedName name="fred">#N/A</definedName>
    <definedName name="FREIGHT">#REF!</definedName>
    <definedName name="FSoPacific" hidden="1">{"BS",#N/A,FALSE,"USA"}</definedName>
    <definedName name="FUEL">#REF!</definedName>
    <definedName name="Full_Print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>#REF!</definedName>
    <definedName name="ghh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>#REF!</definedName>
    <definedName name="grs.metal_paladio">#REF!</definedName>
    <definedName name="grstr">#REF!</definedName>
    <definedName name="GT_NG_Nm3ph">#REF!</definedName>
    <definedName name="GT_Power_MW">#REF!</definedName>
    <definedName name="GT_Stminj_Tph">#REF!</definedName>
    <definedName name="H">[16]PRM!$C$18:$D$19</definedName>
    <definedName name="H_9">#REF!</definedName>
    <definedName name="H2_Chart">#REF!</definedName>
    <definedName name="H2_VPSum">#REF!</definedName>
    <definedName name="hc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>#REF!</definedName>
    <definedName name="HCG_GNG_cal._Fp_correctie3">#REF!</definedName>
    <definedName name="HCG_GNG_cal._waarde_Fp_correctie">#REF!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>#REF!</definedName>
    <definedName name="hghghghg">#REF!</definedName>
    <definedName name="hh">#REF!</definedName>
    <definedName name="hhh">#REF!</definedName>
    <definedName name="hjhhhh">#REF!</definedName>
    <definedName name="HK\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>#REF!</definedName>
    <definedName name="homic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>#REF!</definedName>
    <definedName name="hsfafjf">#REF!</definedName>
    <definedName name="HTM_GNG_Nm3ph">#REF!</definedName>
    <definedName name="HTML_CodePage">1252</definedName>
    <definedName name="HTML_Control">{"'Booked Orders'!$A$19:$M$38"}</definedName>
    <definedName name="HTML_Control_1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>#REF!</definedName>
    <definedName name="hworkfront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hidden="1">{#N/A,#N/A,FALSE,"17MAY";#N/A,#N/A,FALSE,"24MAY"}</definedName>
    <definedName name="hwrn1_1" hidden="1">{#N/A,#N/A,FALSE,"17MAY";#N/A,#N/A,FALSE,"24MAY"}</definedName>
    <definedName name="hype" hidden="1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'[17]PRMT-00'!$H$7</definedName>
    <definedName name="IDR_1">#REF!</definedName>
    <definedName name="IDR_2">#REF!</definedName>
    <definedName name="idr_9">#REF!</definedName>
    <definedName name="IHL">#REF!</definedName>
    <definedName name="II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>#REF!</definedName>
    <definedName name="IMPL1">#REF!</definedName>
    <definedName name="Import_pwr_MW">#REF!</definedName>
    <definedName name="ImportFile">#N/A</definedName>
    <definedName name="impot">#REF!</definedName>
    <definedName name="INC_GNG_Nm3ph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hidden="1">{#N/A,#N/A,FALSE,"CAT3516";#N/A,#N/A,FALSE,"CAT3608";#N/A,#N/A,FALSE,"Wartsila";#N/A,#N/A,FALSE,"Asm";#N/A,#N/A,FALSE,"DG cost"}</definedName>
    <definedName name="IPCONSOLENTERIES">#REF!</definedName>
    <definedName name="IPLRATIO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>#REF!</definedName>
    <definedName name="IRINV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[6]Value!$AE$29</definedName>
    <definedName name="IS1_">#REF!</definedName>
    <definedName name="IS2_">#REF!</definedName>
    <definedName name="ISD_BE">#REF!</definedName>
    <definedName name="ISD_TE">#REF!</definedName>
    <definedName name="ITY">#REF!</definedName>
    <definedName name="IVWISE">#REF!</definedName>
    <definedName name="J">[16]PRM!$A$16:$B$17</definedName>
    <definedName name="J_9">#REF!</definedName>
    <definedName name="jajj">#REF!</definedName>
    <definedName name="JENIS">#REF!</definedName>
    <definedName name="Jet">#REF!</definedName>
    <definedName name="jjj">#REF!</definedName>
    <definedName name="JKM">[6]Value!$AE$21</definedName>
    <definedName name="JS">#REF!</definedName>
    <definedName name="JULIO">#REF!</definedName>
    <definedName name="JUMLAH_DT">#REF!</definedName>
    <definedName name="JUMLAH_OH">#REF!</definedName>
    <definedName name="JUNIO">#REF!</definedName>
    <definedName name="JUROS_VENDAS">#REF!</definedName>
    <definedName name="K">[16]PRM!$A$18:$B$19</definedName>
    <definedName name="K_9">#REF!</definedName>
    <definedName name="K2_WBEVMODE" hidden="1">-1</definedName>
    <definedName name="kalender_uren">#REF!</definedName>
    <definedName name="kdk">[6]Value!$AE$22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[6]Value!$AE$17</definedName>
    <definedName name="klklkl">#REF!</definedName>
    <definedName name="KPR">[6]Value!$AE$16</definedName>
    <definedName name="kskk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>#REF!</definedName>
    <definedName name="kvs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>IF(___wt11,Header_Row+[0]!__________________????,Header_Row)</definedName>
    <definedName name="LAYOUT">#REF!</definedName>
    <definedName name="LC">#REF!</definedName>
    <definedName name="LC_4">#REF!</definedName>
    <definedName name="LC_8">#REF!</definedName>
    <definedName name="LevelOne">#REF!</definedName>
    <definedName name="LevelThree">#REF!,#REF!,#REF!</definedName>
    <definedName name="LevelTwo">#REF!,#REF!</definedName>
    <definedName name="LHV_calorische_waarde_GNG">#REF!</definedName>
    <definedName name="LIABILITY">#REF!</definedName>
    <definedName name="LIGHTING">"$#REF!.$D$200"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'[10]ADJ - RATE'!$B$2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>#REF!</definedName>
    <definedName name="lklk">#REF!</definedName>
    <definedName name="lklkl">#REF!</definedName>
    <definedName name="lklklkl">#REF!</definedName>
    <definedName name="LL">#REF!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[6]Value!#REF!</definedName>
    <definedName name="LNP_4">[6]Value!#REF!</definedName>
    <definedName name="LNP_8">[6]Value!#REF!</definedName>
    <definedName name="LO">#REF!</definedName>
    <definedName name="Loan">[18]เงินกู้ธนชาติ!$B$4</definedName>
    <definedName name="Loan_Amount">#REF!</definedName>
    <definedName name="Loan_Start">#REF!</definedName>
    <definedName name="Loan_Years">#REF!</definedName>
    <definedName name="Loan1">'[18]เงินกู้ MGC'!$B$4</definedName>
    <definedName name="Locação">#REF!</definedName>
    <definedName name="Long">[18]เงินกู้ธนชาติ!$F$15</definedName>
    <definedName name="Long1">'[18]เงินกู้ MGC'!$F$15</definedName>
    <definedName name="LOP">#REF!</definedName>
    <definedName name="Lot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'[19]FG-NOV06'!$M$1:$BW$1</definedName>
    <definedName name="m">1000000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>#REF!</definedName>
    <definedName name="MAC_pwr_MW">#REF!</definedName>
    <definedName name="Macro1">#N/A</definedName>
    <definedName name="Macro2">#N/A</definedName>
    <definedName name="MANUF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>#REF!</definedName>
    <definedName name="MEG_Asia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>#REF!</definedName>
    <definedName name="MFG_ICI">#REF!</definedName>
    <definedName name="MFG_KSN_ICI">#REF!</definedName>
    <definedName name="mio">#REF!</definedName>
    <definedName name="MKS">[6]Value!$AE$23</definedName>
    <definedName name="MMACC">#REF!</definedName>
    <definedName name="mmmmmmmmmmmmmmmmmmmmmmmm">#REF!</definedName>
    <definedName name="Moisture_Gain">#REF!</definedName>
    <definedName name="Mon">#REF!</definedName>
    <definedName name="month">[20]Prm!$A$2:$B$13</definedName>
    <definedName name="Moy_2014">#REF!</definedName>
    <definedName name="Moy_2015">#REF!</definedName>
    <definedName name="MP">#REF!</definedName>
    <definedName name="mps">#REF!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>#REF!</definedName>
    <definedName name="napsp">#N/A</definedName>
    <definedName name="NatGas_Chart">#REF!</definedName>
    <definedName name="NatGasVPSum">#REF!</definedName>
    <definedName name="nee">#REF!</definedName>
    <definedName name="NetCashFlow">#REF!</definedName>
    <definedName name="new">#N/A</definedName>
    <definedName name="NEW_ITEM_TEMPLATE_NAME">#REF!</definedName>
    <definedName name="newgraph">#N/A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G_AB_10">#REF!</definedName>
    <definedName name="NG_CAT_1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>#REF!</definedName>
    <definedName name="nowt">#N/A</definedName>
    <definedName name="NP">#REF!</definedName>
    <definedName name="NRD_76P_Chart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>MATCH(0.01,End_Bal,-1)+1</definedName>
    <definedName name="o">#REF!</definedName>
    <definedName name="º??¼??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>#REF!</definedName>
    <definedName name="ºÎ°¡°¡Ä¡">#REF!</definedName>
    <definedName name="Oil_Gain">#REF!</definedName>
    <definedName name="OilA">#REF!</definedName>
    <definedName name="OilB">#REF!</definedName>
    <definedName name="ok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>#REF!</definedName>
    <definedName name="ºñÃ¼Àû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>#REF!</definedName>
    <definedName name="OUT_PUT_SM2C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[23]Contract!$M$2:$N$4</definedName>
    <definedName name="PARITY_9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>DATE(YEAR(Loan_Start),MONTH(Loan_Start)+[0]!_______________________________TG25,DAY(Loan_Start))</definedName>
    <definedName name="PCDORDRECHTFENOL">#REF!</definedName>
    <definedName name="PCPAKTANKPCROTTERDAM">#REF!</definedName>
    <definedName name="PCROTTERDAMFENOL">#REF!</definedName>
    <definedName name="PCSANTANDERFENOL">#REF!</definedName>
    <definedName name="PCTARRAGONAACETONA">#REF!</definedName>
    <definedName name="PeL">#REF!,#REF!,#REF!,#REF!,#REF!,#REF!,#REF!,#REF!,#REF!,#REF!,#REF!,#REF!,#REF!,#REF!,#REF!,#REF!,#REF!,#REF!,#REF!,#REF!,#REF!,#REF!,#REF!,#REF!,#REF!</definedName>
    <definedName name="PET_Cogen_Spec.energy_GJpt">#REF!</definedName>
    <definedName name="PET_Output_Mtpa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[23]EXPSCHE!$X$6</definedName>
    <definedName name="plan_9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hidden="1">#REF!</definedName>
    <definedName name="postkey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>#REF!</definedName>
    <definedName name="Print">#REF!</definedName>
    <definedName name="_xlnm.Print_Area" localSheetId="0">'IVL Debts &amp; Glossary of terms'!$A$1:$K$64</definedName>
    <definedName name="_xlnm.Print_Area">#REF!</definedName>
    <definedName name="Print_Area_MI">#REF!</definedName>
    <definedName name="Print_Area_Reset">OFFSET(Full_Print,0,0,Last_Row)</definedName>
    <definedName name="Print_Range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>#REF!,#REF!</definedName>
    <definedName name="PRINT_TITLES_MI">#REF!</definedName>
    <definedName name="print1999200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'[24]New Projects'!$AS$3:$AS$4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[6]Value!$AE$11</definedName>
    <definedName name="PST1___0">"$#REF!.$B$5"</definedName>
    <definedName name="PTA">#REF!</definedName>
    <definedName name="pta.acetico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>#REF!</definedName>
    <definedName name="pw_521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>#REF!</definedName>
    <definedName name="QAActiveSheetID">#N/A</definedName>
    <definedName name="qq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>#REF!</definedName>
    <definedName name="qqqqqqqqqqqqqqqqqqqqqqqqqqqqqqqqqqq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>#REF!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ANT">#REF!</definedName>
    <definedName name="Rec">0.15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hidden="1">{#N/A,#N/A,FALSE,"ACQ_GRAPHS";#N/A,#N/A,FALSE,"T_1 GRAPHS";#N/A,#N/A,FALSE,"T_2 GRAPHS";#N/A,#N/A,FALSE,"COMB_GRAPHS"}</definedName>
    <definedName name="refre">#REF!</definedName>
    <definedName name="REFRIGECC">#REF!</definedName>
    <definedName name="REFRIGERADA">#REF!</definedName>
    <definedName name="region">#N/A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>#REF!</definedName>
    <definedName name="RES_CEN">#REF!</definedName>
    <definedName name="res_sum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S_FRETE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[6]Value!$AE$13</definedName>
    <definedName name="rjd">[6]Value!$AE$30</definedName>
    <definedName name="RM">[6]Value!$AE$11</definedName>
    <definedName name="RMPRICE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>#REF!</definedName>
    <definedName name="rt_intt">[23]Contract!$AC$6</definedName>
    <definedName name="rt_intt_9">#REF!</definedName>
    <definedName name="rt_intt1">[13]CNT!$AE$5</definedName>
    <definedName name="RTD">#REF!</definedName>
    <definedName name="RTD_Sep" hidden="1">#REF!</definedName>
    <definedName name="RTG">[6]Value!$AE$11</definedName>
    <definedName name="RTR">[6]Value!$AE$27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>#REF!</definedName>
    <definedName name="S_AJE_Tot_Data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>#REF!</definedName>
    <definedName name="SBAlogo2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f">#REF!</definedName>
    <definedName name="SDF_1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>#REF!</definedName>
    <definedName name="SDFGHHJH">#REF!</definedName>
    <definedName name="sdfsdf" hidden="1">{"LVMH Debt Equity",#N/A,TRUE,"CONSO LVMH Current BS"}</definedName>
    <definedName name="sdjhsdfjdsf">#REF!</definedName>
    <definedName name="sds">#REF!</definedName>
    <definedName name="SDY">#REF!</definedName>
    <definedName name="SEBELAS">#REF!</definedName>
    <definedName name="SEIS">"Caixa de texto 6"</definedName>
    <definedName name="SEMBILAN">#REF!</definedName>
    <definedName name="sen">#REF!</definedName>
    <definedName name="Sep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>#REF!</definedName>
    <definedName name="SEPULUH">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hhgd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[6]Value!$AE$20</definedName>
    <definedName name="SOBE">"Caixa de texto 3"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>#REF!</definedName>
    <definedName name="ssdsssssssssssssssssssss">#REF!</definedName>
    <definedName name="SSP">[8]PRM!$A$17:$B$18</definedName>
    <definedName name="SSPGRD">#REF!</definedName>
    <definedName name="ssss">#REF!</definedName>
    <definedName name="sssss" hidden="1">#REF!</definedName>
    <definedName name="SSSSSS">#REF!</definedName>
    <definedName name="sssssss" hidden="1">{#N/A,#N/A,FALSE,"INV14"}</definedName>
    <definedName name="sssssss_1" hidden="1">{#N/A,#N/A,FALSE,"INV14"}</definedName>
    <definedName name="ssssssssssssss">#REF!</definedName>
    <definedName name="SSSSSSSSSSSSSSSSSSSSSSSSSSSSSS" hidden="1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>#REF!</definedName>
    <definedName name="SUMMARY">#REF!</definedName>
    <definedName name="summary1">#N/A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>#REF!</definedName>
    <definedName name="t.alm.001">#REF!</definedName>
    <definedName name="t.alm.002">#REF!</definedName>
    <definedName name="t.mes.">#REF!</definedName>
    <definedName name="T_1">1000</definedName>
    <definedName name="T_2">1000</definedName>
    <definedName name="t9113.01">#REF!</definedName>
    <definedName name="t9113.99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>#REF!</definedName>
    <definedName name="tgfg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[6]Value!$B$6</definedName>
    <definedName name="To_Sell">#REF!,#REF!</definedName>
    <definedName name="Tot">#REF!</definedName>
    <definedName name="TOTActif_H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>#REF!</definedName>
    <definedName name="TRASPASO">#N/A</definedName>
    <definedName name="TRATADA">#REF!</definedName>
    <definedName name="TRATADACC">#REF!</definedName>
    <definedName name="trc_XLS_DATASHEET_ProtectDate">36698.5297337963</definedName>
    <definedName name="trewq">#REF!</definedName>
    <definedName name="Trial_Bal">#REF!</definedName>
    <definedName name="TT">"INDORAMA SYNTHETICS, POLYESTER DIVISION, PWK"</definedName>
    <definedName name="TTD">#REF!</definedName>
    <definedName name="TTD_806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>#REF!</definedName>
    <definedName name="unnamed_1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'[10]ADJ - RATE'!$B$3</definedName>
    <definedName name="usd">9318</definedName>
    <definedName name="USD_1">#REF!</definedName>
    <definedName name="USD_2">#REF!</definedName>
    <definedName name="USD_32">9170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hidden="1">{"LVMH Book P&amp;L",#N/A,FALSE,"CONSO LVMH P&amp;L"}</definedName>
    <definedName name="Vachier">#REF!</definedName>
    <definedName name="Value">#REF!</definedName>
    <definedName name="Values_Entered">IF(Loan_Amount*Interest_Rate*Loan_Years*Loan_Start&gt;0,1,0)</definedName>
    <definedName name="VAPOR">#REF!</definedName>
    <definedName name="VAPORCC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'[26]PRMT-00'!$H$7</definedName>
    <definedName name="VF_1">#REF!</definedName>
    <definedName name="VF_2">#REF!</definedName>
    <definedName name="VFDSA" hidden="1">{#N/A,#N/A,FALSE,"INV14"}</definedName>
    <definedName name="VFDSA_1" hidden="1">{#N/A,#N/A,FALSE,"INV14"}</definedName>
    <definedName name="Victoria_Gas">#REF!</definedName>
    <definedName name="View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[6]Value!$AE$18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>#REF!</definedName>
    <definedName name="vvvvvvv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>#REF!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rn" hidden="1">{"cap_structure",#N/A,FALSE,"Graph-Mkt Cap";"price",#N/A,FALSE,"Graph-Price";"ebit",#N/A,FALSE,"Graph-EBITDA";"ebitda",#N/A,FALSE,"Graph-EBITDA"}</definedName>
    <definedName name="wrn.1." hidden="1">{#N/A,#N/A,FALSE,"17MAY";#N/A,#N/A,FALSE,"24MAY"}</definedName>
    <definedName name="wrn.1._1" hidden="1">{#N/A,#N/A,FALSE,"17MAY";#N/A,#N/A,FALSE,"24MAY"}</definedName>
    <definedName name="wrn.2.2" hidden="1">{#N/A,#N/A,FALSE,"17MAY";#N/A,#N/A,FALSE,"24MAY"}</definedName>
    <definedName name="wrn.2.2_1" hidden="1">{#N/A,#N/A,FALSE,"17MAY";#N/A,#N/A,FALSE,"24MAY"}</definedName>
    <definedName name="wrn.99estimate." hidden="1">{"estsummary99",#N/A,FALSE,"99sum";"99estimate",#N/A,FALSE,"99sum"}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hidden="1">{"Charts",#N/A,FALSE,"Charts"}</definedName>
    <definedName name="wrn.Charts._1" hidden="1">{"Charts",#N/A,FALSE,"Charts"}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hidden="1">{"DFS Group LP",#N/A,FALSE,"Taxable Income 99"}</definedName>
    <definedName name="wrn.DG._.Cost.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hidden="1">{#N/A,#N/A,FALSE,"OffAdvance";#N/A,#N/A,FALSE,"OffExpRprt";#N/A,#N/A,FALSE,"Entertmnt";#N/A,#N/A,FALSE,"Promotion";#N/A,#N/A,FALSE,"Travelling"}</definedName>
    <definedName name="wrn.Full._.Model." hidden="1">{"Annual",#N/A,TRUE,"BCC";"Quarterly",#N/A,TRUE,"BCC"}</definedName>
    <definedName name="wrn.Full._.Model._1" hidden="1">{"Annual",#N/A,TRUE,"BCC";"Quarterly",#N/A,TRUE,"BCC"}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hidden="1">{#N/A,#N/A,FALSE,"ACQ_GRAPHS";#N/A,#N/A,FALSE,"T_1 GRAPHS";#N/A,#N/A,FALSE,"T_2 GRAPHS";#N/A,#N/A,FALSE,"COMB_GRAPHS"}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hidden="1">{#N/A,#N/A,FALSE,"main";#N/A,#N/A,FALSE,"100% Cash";#N/A,#N/A,FALSE,"100% Stock"}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hidden="1">{#N/A,#N/A,FALSE,"INV14"}</definedName>
    <definedName name="wrn.INV14._1" hidden="1">{#N/A,#N/A,FALSE,"INV14"}</definedName>
    <definedName name="wrn.LV._.Hawaii._.and._.Subs." hidden="1">{"LV Hawaii &amp; Subs",#N/A,FALSE,"Taxable Income 99"}</definedName>
    <definedName name="wrn.LVMH._.Book._.PL." hidden="1">{"LVMH Book P&amp;L",#N/A,FALSE,"CONSO LVMH P&amp;L"}</definedName>
    <definedName name="wrn.LVMH._.consol._.TI." hidden="1">{"LVMH TI 99",#N/A,TRUE,"Taxable Income 99"}</definedName>
    <definedName name="wrn.LVMH._.CY._.BS." hidden="1">{"LVMH CY BS",#N/A,FALSE,"CONSO LVMH Current BS"}</definedName>
    <definedName name="wrn.LVMH._.DebtEquity." hidden="1">{"LVMH Debt Equity",#N/A,TRUE,"CONSO LVMH Current BS"}</definedName>
    <definedName name="wrn.LVMH._.ExcInt." hidden="1">{"LVMH ExcInt",#N/A,TRUE,"Taxable Income 99"}</definedName>
    <definedName name="wrn.LVMH._.Inc.." hidden="1">{"LVMH, Inc.",#N/A,FALSE,"Taxable Income 99"}</definedName>
    <definedName name="wrn.LVMH._.Inc.._.expanded." hidden="1">{"LVMH, Inc. expanded",#N/A,FALSE,"Taxable Income 99"}</definedName>
    <definedName name="wrn.LVMH._.Total._.Tax._.Consol.." hidden="1">{"LVMH Total Tax Consolidation",#N/A,FALSE,"Taxable Income 99"}</definedName>
    <definedName name="wrn.LVNA._.and._.Subs." hidden="1">{"LVNA &amp; Subs",#N/A,FALSE,"Taxable Income 99"}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hidden="1">{#N/A,#N/A,FALSE,"OffAdvance";#N/A,#N/A,FALSE,"OffExpRprt";#N/A,#N/A,FALSE,"Travelling";#N/A,#N/A,FALSE,"Entertmnt";#N/A,#N/A,FALSE,"Promotion"}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hidden="1">{"Professional Service Detail",#N/A,FALSE,"Q3 Prof Serv"}</definedName>
    <definedName name="wrn.Q3._.Professional._.service._.detail._1" hidden="1">{"Professional Service Detail",#N/A,FALSE,"Q3 Prof Serv"}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hidden="1">{#N/A,#N/A,FALSE,"Marketing";#N/A,#N/A,FALSE,"Selling";#N/A,#N/A,FALSE,"Promotional";#N/A,#N/A,FALSE,"Advertising"}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elective._.Distribution._.Group." hidden="1">{"Selective Distribution Group",#N/A,FALSE,"Taxable Income 99"}</definedName>
    <definedName name="wrn.Staff._.and._.Department._.Summaries.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hidden="1">{"Staff Detail",#N/A,FALSE,"Staff Revenue + Comp"}</definedName>
    <definedName name="wrn.Staff._.Detail._1" hidden="1">{"Staff Detail",#N/A,FALSE,"Staff Revenue + Comp"}</definedName>
    <definedName name="wrn.Start._.Up._.Business." hidden="1">{"Start Up Business",#N/A,FALSE,"Taxable Income 99"}</definedName>
    <definedName name="wrn.summ1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hidden="1">{"BS",#N/A,FALSE,"USA"}</definedName>
    <definedName name="wrn.summary._1" hidden="1">{#N/A,#N/A,FALSE,"COVER1.XLS ";#N/A,#N/A,FALSE,"RACT1.XLS";#N/A,#N/A,FALSE,"RACT2.XLS";#N/A,#N/A,FALSE,"ECCMP";#N/A,#N/A,FALSE,"WELDER.XLS"}</definedName>
    <definedName name="wrn.toptrial." hidden="1">{"toptrial",#N/A,TRUE,"toptrial";"adjustment",#N/A,TRUE,"toptrial";"voucher",#N/A,TRUE,"toptrial"}</definedName>
    <definedName name="wrn.Tumon._.Entertainment._.and._.Subs." hidden="1">{"Tumon Entertainment &amp; Subs",#N/A,FALSE,"Taxable Income 99"}</definedName>
    <definedName name="wrn.ut." hidden="1">{#N/A,#N/A,FALSE,"Ut";#N/A,#N/A,FALSE,"UT-h"}</definedName>
    <definedName name="wrn.ut._1" hidden="1">{#N/A,#N/A,FALSE,"Ut";#N/A,#N/A,FALSE,"UT-h"}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hidden="1">{#N/A,#N/A,FALSE,"970301";#N/A,#N/A,FALSE,"970302";#N/A,#N/A,FALSE,"970303";#N/A,#N/A,FALSE,"970304";#N/A,#N/A,FALSE,"COM1";#N/A,#N/A,FALSE,"COM2"}</definedName>
    <definedName name="wrn.VPGM_Summary." hidden="1">{"VPGM Summary",#N/A,FALSE,"VPGM SUMMARY"}</definedName>
    <definedName name="wrn.VPGM_Summary._1" hidden="1">{"VPGM Summary",#N/A,FALSE,"VPGM SUMMARY"}</definedName>
    <definedName name="wrn.wag." hidden="1">{"inc.ann",#N/A,FALSE,"WAG";"inc.quart",#N/A,FALSE,"WAG"}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>#REF!</definedName>
    <definedName name="WT_502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{"Start Up Business",#N/A,FALSE,"Taxable Income 99"}</definedName>
    <definedName name="WWWW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x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3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RangeCount" hidden="1">2</definedName>
    <definedName name="xrt">[27]TABLES!$A$2:$C$22</definedName>
    <definedName name="xx" hidden="1">{#N/A,#N/A,FALSE,"Titelblatt";#N/A,#N/A,FALSE,"Absatzplan";#N/A,#N/A,FALSE,"Investitionen";#N/A,#N/A,FALSE,"FER-MFR-BIL";#N/A,#N/A,FALSE,"Instrktionen"}</definedName>
    <definedName name="xx_1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>#REF!</definedName>
    <definedName name="xxx_1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>#REF!</definedName>
    <definedName name="XYLF1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>#REF!</definedName>
    <definedName name="z">#REF!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hidden="1">#REF!,#REF!</definedName>
    <definedName name="Z_4D12E791_1512_11D3_B448_0004AC9D327E_.wvu.PrintArea" hidden="1">#REF!</definedName>
    <definedName name="Z_4D12E791_1512_11D3_B448_0004AC9D327E_.wvu.PrintTitles" hidden="1">#REF!</definedName>
    <definedName name="Z_4D12E79C_1512_11D3_B448_0004AC9D327E_.wvu.Cols" hidden="1">#REF!,#REF!</definedName>
    <definedName name="Z_4D12E79C_1512_11D3_B448_0004AC9D327E_.wvu.PrintArea" hidden="1">#REF!</definedName>
    <definedName name="Z_4D12E79C_1512_11D3_B448_0004AC9D327E_.wvu.PrintTitles" hidden="1">#REF!</definedName>
    <definedName name="Z_4D12E7C1_1512_11D3_B448_0004AC9D327E_.wvu.Cols" hidden="1">#REF!,#REF!</definedName>
    <definedName name="Z_4D12E7C1_1512_11D3_B448_0004AC9D327E_.wvu.PrintArea" hidden="1">#REF!</definedName>
    <definedName name="Z_4D12E7C1_1512_11D3_B448_0004AC9D327E_.wvu.PrintTitles" hidden="1">#REF!</definedName>
    <definedName name="Z_4D12E7CC_1512_11D3_B448_0004AC9D327E_.wvu.Cols" hidden="1">#REF!,#REF!</definedName>
    <definedName name="Z_4D12E7CC_1512_11D3_B448_0004AC9D327E_.wvu.PrintArea" hidden="1">#REF!</definedName>
    <definedName name="Z_4D12E7CC_1512_11D3_B448_0004AC9D327E_.wvu.PrintTitles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hidden="1">#REF!,#REF!</definedName>
    <definedName name="Z_8A554EBE_0218_11D3_B447_0004AC9D327E_.wvu.PrintArea" hidden="1">#REF!</definedName>
    <definedName name="Z_8A554EBE_0218_11D3_B447_0004AC9D327E_.wvu.PrintTitles" hidden="1">#REF!</definedName>
    <definedName name="Z_8A554EC9_0218_11D3_B447_0004AC9D327E_.wvu.Cols" hidden="1">#REF!,#REF!</definedName>
    <definedName name="Z_8A554EC9_0218_11D3_B447_0004AC9D327E_.wvu.PrintArea" hidden="1">#REF!</definedName>
    <definedName name="Z_8A554EC9_0218_11D3_B447_0004AC9D327E_.wvu.PrintTitles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hidden="1">#REF!,#REF!</definedName>
    <definedName name="Z_B1078CDE_02FE_11D3_B447_0004AC9D327E_.wvu.PrintArea" hidden="1">#REF!</definedName>
    <definedName name="Z_B1078CDE_02FE_11D3_B447_0004AC9D327E_.wvu.PrintTitles" hidden="1">#REF!</definedName>
    <definedName name="Z_B1078CE9_02FE_11D3_B447_0004AC9D327E_.wvu.Cols" hidden="1">#REF!,#REF!</definedName>
    <definedName name="Z_B1078CE9_02FE_11D3_B447_0004AC9D327E_.wvu.PrintArea" hidden="1">#REF!</definedName>
    <definedName name="Z_B1078CE9_02FE_11D3_B447_0004AC9D327E_.wvu.PrintTitles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hidden="1">#REF!,#REF!</definedName>
    <definedName name="Z_B222FBC1_0472_11D3_B447_0004AC9D327E_.wvu.PrintArea" hidden="1">#REF!</definedName>
    <definedName name="Z_B222FBC1_0472_11D3_B447_0004AC9D327E_.wvu.PrintTitles" hidden="1">#REF!</definedName>
    <definedName name="Z_B222FBCC_0472_11D3_B447_0004AC9D327E_.wvu.Cols" hidden="1">#REF!,#REF!</definedName>
    <definedName name="Z_B222FBCC_0472_11D3_B447_0004AC9D327E_.wvu.PrintArea" hidden="1">#REF!</definedName>
    <definedName name="Z_B222FBCC_0472_11D3_B447_0004AC9D327E_.wvu.PrintTitles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hidden="1">#REF!,#REF!</definedName>
    <definedName name="Z_B3D91C5E_03A8_11D3_B447_0004AC9D327E_.wvu.PrintArea" hidden="1">#REF!</definedName>
    <definedName name="Z_B3D91C5E_03A8_11D3_B447_0004AC9D327E_.wvu.PrintTitles" hidden="1">#REF!</definedName>
    <definedName name="Z_B3D91C69_03A8_11D3_B447_0004AC9D327E_.wvu.Cols" hidden="1">#REF!,#REF!</definedName>
    <definedName name="Z_B3D91C69_03A8_11D3_B447_0004AC9D327E_.wvu.PrintArea" hidden="1">#REF!</definedName>
    <definedName name="Z_B3D91C69_03A8_11D3_B447_0004AC9D327E_.wvu.PrintTitles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hidden="1">#REF!,#REF!</definedName>
    <definedName name="Z_C097B7D4_06CF_11D3_B448_0004AC9D327E_.wvu.PrintArea" hidden="1">#REF!</definedName>
    <definedName name="Z_C097B7D4_06CF_11D3_B448_0004AC9D327E_.wvu.PrintTitles" hidden="1">#REF!</definedName>
    <definedName name="Z_C097B7DF_06CF_11D3_B448_0004AC9D327E_.wvu.Cols" hidden="1">#REF!,#REF!</definedName>
    <definedName name="Z_C097B7DF_06CF_11D3_B448_0004AC9D327E_.wvu.PrintArea" hidden="1">#REF!</definedName>
    <definedName name="Z_C097B7DF_06CF_11D3_B448_0004AC9D327E_.wvu.PrintTitles" hidden="1">#REF!</definedName>
    <definedName name="zz">3</definedName>
    <definedName name="ฟๅ">#REF!</definedName>
    <definedName name="가마환율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hidden="1">{#N/A,#N/A,FALSE,"970301";#N/A,#N/A,FALSE,"970302";#N/A,#N/A,FALSE,"970303";#N/A,#N/A,FALSE,"970304";#N/A,#N/A,FALSE,"COM1";#N/A,#N/A,FALSE,"COM2"}</definedName>
    <definedName name="啊啊" hidden="1">{"toptrial",#N/A,TRUE,"toptrial";"adjustment",#N/A,TRUE,"toptrial";"voucher",#N/A,TRUE,"toptrial"}</definedName>
    <definedName name="备用" hidden="1">{#N/A,#N/A,FALSE,"OffAdvance";#N/A,#N/A,FALSE,"OffExpRprt";#N/A,#N/A,FALSE,"Entertmnt";#N/A,#N/A,FALSE,"Promotion";#N/A,#N/A,FALSE,"Travelling"}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试验" hidden="1">{#N/A,#N/A,FALSE,"OffAdvance";#N/A,#N/A,FALSE,"OffExpRprt";#N/A,#N/A,FALSE,"Travelling";#N/A,#N/A,FALSE,"Entertmnt";#N/A,#N/A,FALSE,"Promotion"}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F34" i="1"/>
  <c r="E34" i="1"/>
  <c r="F32" i="1"/>
  <c r="E32" i="1"/>
  <c r="C32" i="1"/>
  <c r="C40" i="1" s="1"/>
  <c r="D30" i="1"/>
  <c r="D29" i="1"/>
  <c r="J26" i="1"/>
  <c r="C5" i="1"/>
  <c r="D5" i="1" s="1"/>
  <c r="E25" i="1"/>
  <c r="D25" i="1"/>
  <c r="J24" i="1"/>
  <c r="I24" i="1"/>
  <c r="H24" i="1"/>
  <c r="G24" i="1"/>
  <c r="F24" i="1"/>
  <c r="E24" i="1"/>
  <c r="C24" i="1"/>
  <c r="E23" i="1"/>
  <c r="C16" i="1"/>
  <c r="C19" i="1"/>
  <c r="C15" i="1"/>
  <c r="C14" i="1"/>
  <c r="C12" i="1"/>
  <c r="G13" i="1"/>
  <c r="E13" i="1"/>
  <c r="F13" i="1"/>
  <c r="C8" i="1"/>
  <c r="D8" i="1" s="1"/>
  <c r="J6" i="1"/>
  <c r="I26" i="1"/>
  <c r="H26" i="1"/>
  <c r="G26" i="1"/>
  <c r="F26" i="1"/>
  <c r="E6" i="1"/>
  <c r="J25" i="1"/>
  <c r="J27" i="1" s="1"/>
  <c r="I25" i="1"/>
  <c r="H25" i="1"/>
  <c r="G25" i="1"/>
  <c r="G27" i="1" s="1"/>
  <c r="F6" i="1"/>
  <c r="H27" i="1" l="1"/>
  <c r="I27" i="1"/>
  <c r="G6" i="1"/>
  <c r="D9" i="1"/>
  <c r="F25" i="1"/>
  <c r="F27" i="1" s="1"/>
  <c r="E26" i="1"/>
  <c r="K26" i="1" s="1"/>
  <c r="G32" i="1"/>
  <c r="G34" i="1" s="1"/>
  <c r="H6" i="1"/>
  <c r="C13" i="1"/>
  <c r="D26" i="1"/>
  <c r="C27" i="1"/>
  <c r="D27" i="1" s="1"/>
  <c r="C4" i="1"/>
  <c r="I6" i="1"/>
  <c r="K6" i="1" s="1"/>
  <c r="H11" i="1"/>
  <c r="K7" i="1" l="1"/>
  <c r="J7" i="1"/>
  <c r="F7" i="1"/>
  <c r="E7" i="1"/>
  <c r="G7" i="1"/>
  <c r="H32" i="1"/>
  <c r="H13" i="1"/>
  <c r="I13" i="1" s="1"/>
  <c r="C6" i="1"/>
  <c r="D6" i="1" s="1"/>
  <c r="D4" i="1"/>
  <c r="E27" i="1"/>
  <c r="I7" i="1"/>
  <c r="H7" i="1"/>
  <c r="H34" i="1" l="1"/>
  <c r="I34" i="1" s="1"/>
  <c r="I32" i="1"/>
  <c r="K27" i="1"/>
  <c r="K28" i="1" l="1"/>
  <c r="G28" i="1"/>
  <c r="J28" i="1"/>
  <c r="F28" i="1"/>
  <c r="I28" i="1"/>
  <c r="H28" i="1"/>
  <c r="E28" i="1"/>
</calcChain>
</file>

<file path=xl/sharedStrings.xml><?xml version="1.0" encoding="utf-8"?>
<sst xmlns="http://schemas.openxmlformats.org/spreadsheetml/2006/main" count="123" uniqueCount="67">
  <si>
    <t>Total</t>
  </si>
  <si>
    <t xml:space="preserve">Fixed Portion </t>
  </si>
  <si>
    <t>%</t>
  </si>
  <si>
    <t>US$</t>
  </si>
  <si>
    <t>EUR</t>
  </si>
  <si>
    <t>THB</t>
  </si>
  <si>
    <t>Others</t>
  </si>
  <si>
    <t>Integrated PET (PET + PTA + Recycling + PX)</t>
  </si>
  <si>
    <t xml:space="preserve">Integrated Oxides and Derivatives </t>
  </si>
  <si>
    <t>Specialty Chemicals (Specialty PET, IPA, NDC)</t>
  </si>
  <si>
    <t>PACKAGING</t>
  </si>
  <si>
    <t>FIBERS</t>
  </si>
  <si>
    <t>Integrated Oxides and Derivatives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</si>
  <si>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</si>
  <si>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</si>
  <si>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</si>
  <si>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</si>
  <si>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</si>
  <si>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</si>
  <si>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 except M&amp;G Fibras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</si>
  <si>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</si>
  <si>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</si>
  <si>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</si>
  <si>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</si>
  <si>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f) IPA (purified isophthalic acid) with Cepsa, Spain acquisition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</si>
  <si>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</si>
  <si>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</si>
  <si>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</si>
  <si>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</si>
  <si>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</si>
  <si>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</si>
  <si>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</si>
  <si>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</si>
  <si>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</si>
  <si>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</si>
  <si>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</si>
  <si>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</si>
  <si>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PTA, MEG and IPA as they are raw materials for PET resin and/or polyester fibers</t>
  </si>
  <si>
    <t>West Feedstocks</t>
  </si>
  <si>
    <t>Feedstocks in West region</t>
  </si>
  <si>
    <t>หน้า 5</t>
  </si>
  <si>
    <t>รายละเอียดหนี้สินของบริษัท</t>
  </si>
  <si>
    <t>หน่วย : บาท</t>
  </si>
  <si>
    <t>หนี้สินระยะยาว</t>
  </si>
  <si>
    <t>ล้านบาท</t>
  </si>
  <si>
    <t>หุ้นกู้</t>
  </si>
  <si>
    <t>รวมหนี้สินระยะยาว</t>
  </si>
  <si>
    <t>หนี้สินระยะสั้น</t>
  </si>
  <si>
    <t>รวมหนี้สิน</t>
  </si>
  <si>
    <t>เงินสดและเงินสดภายใต้การบริหาร</t>
  </si>
  <si>
    <t>หนี้สินสุทธิ</t>
  </si>
  <si>
    <t>หนี้สินในโครงการที่ยังไม่เริ่มดำเนินงาน</t>
  </si>
  <si>
    <t>หนี้สินจากการดำเนินงานสุทธิ</t>
  </si>
  <si>
    <t>อัตราแลกเปลี่ยน</t>
  </si>
  <si>
    <t>บาท/ดอลลาร์สหรัฐ</t>
  </si>
  <si>
    <t>หน่วย : เหรียญดอลลาร์สหรัฐ</t>
  </si>
  <si>
    <t>ล้านเหรียญ</t>
  </si>
  <si>
    <t>ไตรมาสที่ 2 ปี 2563</t>
  </si>
  <si>
    <t>การจ่ายคืนหนี้สินระยะยาว</t>
  </si>
  <si>
    <t>2563/2564</t>
  </si>
  <si>
    <t>2564/2565</t>
  </si>
  <si>
    <t>2565/2566</t>
  </si>
  <si>
    <t>2566/2567</t>
  </si>
  <si>
    <t>2567/2568</t>
  </si>
  <si>
    <t>2568 เป็นต้นไป</t>
  </si>
  <si>
    <t>รวม</t>
  </si>
  <si>
    <t>หนี้สินรวมจำแนกตามสกุลเงิน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</si>
</sst>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4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38" fontId="4" fillId="2" borderId="0" xfId="0" applyNumberFormat="1" applyFont="1" applyFill="1"/>
    <xf numFmtId="38" fontId="4" fillId="2" borderId="0" xfId="0" applyNumberFormat="1" applyFont="1" applyFill="1" applyAlignment="1">
      <alignment horizontal="center"/>
    </xf>
    <xf numFmtId="38" fontId="4" fillId="4" borderId="2" xfId="0" applyNumberFormat="1" applyFont="1" applyFill="1" applyBorder="1"/>
    <xf numFmtId="9" fontId="4" fillId="4" borderId="2" xfId="2" applyFont="1" applyFill="1" applyBorder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38" fontId="4" fillId="4" borderId="2" xfId="0" applyNumberFormat="1" applyFont="1" applyFill="1" applyBorder="1" applyAlignment="1">
      <alignment horizontal="right"/>
    </xf>
    <xf numFmtId="9" fontId="4" fillId="4" borderId="0" xfId="2" applyFont="1" applyFill="1" applyBorder="1"/>
    <xf numFmtId="9" fontId="3" fillId="0" borderId="0" xfId="2" applyNumberFormat="1" applyFont="1" applyFill="1" applyBorder="1"/>
    <xf numFmtId="38" fontId="4" fillId="5" borderId="2" xfId="0" applyNumberFormat="1" applyFont="1" applyFill="1" applyBorder="1"/>
    <xf numFmtId="9" fontId="4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4" fillId="2" borderId="2" xfId="0" applyNumberFormat="1" applyFont="1" applyFill="1" applyBorder="1"/>
    <xf numFmtId="38" fontId="4" fillId="0" borderId="4" xfId="0" applyNumberFormat="1" applyFont="1" applyFill="1" applyBorder="1" applyAlignment="1">
      <alignment horizontal="right"/>
    </xf>
    <xf numFmtId="38" fontId="4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3" borderId="4" xfId="0" applyFont="1" applyFill="1" applyBorder="1" applyAlignment="1">
      <alignment horizontal="right"/>
    </xf>
    <xf numFmtId="9" fontId="3" fillId="0" borderId="0" xfId="2" applyFont="1" applyFill="1" applyBorder="1"/>
    <xf numFmtId="38" fontId="4" fillId="2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38" fontId="3" fillId="0" borderId="0" xfId="0" applyNumberFormat="1" applyFont="1" applyFill="1" applyBorder="1"/>
    <xf numFmtId="0" fontId="9" fillId="6" borderId="0" xfId="0" applyFont="1" applyFill="1" applyAlignment="1">
      <alignment horizontal="right"/>
    </xf>
    <xf numFmtId="0" fontId="0" fillId="6" borderId="0" xfId="0" applyFont="1" applyFill="1" applyBorder="1"/>
    <xf numFmtId="0" fontId="3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0" fillId="6" borderId="0" xfId="0" applyFont="1" applyFill="1" applyAlignment="1">
      <alignment horizontal="right"/>
    </xf>
    <xf numFmtId="0" fontId="0" fillId="6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309216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87066" cy="213712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19050</xdr:rowOff>
    </xdr:from>
    <xdr:to>
      <xdr:col>10</xdr:col>
      <xdr:colOff>315566</xdr:colOff>
      <xdr:row>0</xdr:row>
      <xdr:rowOff>232762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9341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TB Worksheet"/>
      <sheetName val="DealerData"/>
      <sheetName val="10-1 Media"/>
      <sheetName val="10-cut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_BANK.XLS뉮׾_x0003_㌏Joint"/>
      <sheetName val="IE UPS"/>
      <sheetName val="RA-Grouping"/>
      <sheetName val="רכוש קבוע "/>
      <sheetName val="PRɉCE_LIST4"/>
      <sheetName val="February-17"/>
      <sheetName val="Prm"/>
      <sheetName val="B1"/>
      <sheetName val="Tax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10">
          <cell r="F10">
            <v>1746.43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/>
      <sheetData sheetId="347"/>
      <sheetData sheetId="348">
        <row r="10">
          <cell r="F10">
            <v>1746.43</v>
          </cell>
        </row>
      </sheetData>
      <sheetData sheetId="349"/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/>
      <sheetData sheetId="354">
        <row r="10">
          <cell r="F10">
            <v>1746.43</v>
          </cell>
        </row>
      </sheetData>
      <sheetData sheetId="355"/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/>
      <sheetData sheetId="360">
        <row r="10">
          <cell r="F10">
            <v>1746.43</v>
          </cell>
        </row>
      </sheetData>
      <sheetData sheetId="361"/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/>
      <sheetData sheetId="387">
        <row r="10">
          <cell r="F10">
            <v>1746.43</v>
          </cell>
        </row>
      </sheetData>
      <sheetData sheetId="388"/>
      <sheetData sheetId="389"/>
      <sheetData sheetId="390">
        <row r="10">
          <cell r="F10">
            <v>1746.43</v>
          </cell>
        </row>
      </sheetData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10-1 Media"/>
      <sheetName val="10-cut"/>
      <sheetName val="Assumptions"/>
      <sheetName val="Menu"/>
      <sheetName val="CF RECONCILE - 1"/>
      <sheetName val="Final"/>
      <sheetName val="Data"/>
      <sheetName val="Sal"/>
      <sheetName val="Saptco00"/>
      <sheetName val="CIPA"/>
      <sheetName val="03中"/>
      <sheetName val="DEPT"/>
      <sheetName val="Currency"/>
      <sheetName val="ADJ_-_RATE"/>
      <sheetName val="ADJ___RATE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PR50"/>
      <sheetName val="Plan-02"/>
      <sheetName val="CONSTANTS"/>
      <sheetName val="요인분석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elta"/>
      <sheetName val="Manpower"/>
      <sheetName val="Tabelas"/>
      <sheetName val="DI"/>
      <sheetName val="D190_2"/>
      <sheetName val="Data Entry"/>
      <sheetName val="Valo DCF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PX"/>
      <sheetName val="PRODUCT"/>
      <sheetName val="Bloomberg"/>
      <sheetName val="Asset41_42"/>
      <sheetName val="Sheet5"/>
      <sheetName val="Manual"/>
      <sheetName val="Combine"/>
      <sheetName val="Parameter"/>
      <sheetName val="Cover"/>
      <sheetName val="Record CR"/>
      <sheetName val="LOOSECHKLIST"/>
      <sheetName val="All employee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/>
      <sheetData sheetId="294"/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BS"/>
      <sheetName val="P&amp;L"/>
      <sheetName val="MD&amp;A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Kasko"/>
      <sheetName val="PRMT-18"/>
      <sheetName val="Taxas"/>
      <sheetName val="Plano de Contas"/>
      <sheetName val="ValuationSummary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P&amp;L"/>
      <sheetName val="S&amp;S BGT"/>
      <sheetName val="Value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/>
      <sheetData sheetId="82"/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/>
      <sheetData sheetId="86">
        <row r="769">
          <cell r="D769">
            <v>0</v>
          </cell>
        </row>
      </sheetData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/>
      <sheetData sheetId="104">
        <row r="769">
          <cell r="D769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769">
          <cell r="D769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769">
          <cell r="D769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769">
          <cell r="D769">
            <v>0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  <sheetName val="COA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Pucci - TB 12_31_01"/>
      <sheetName val="InputPO_Del"/>
      <sheetName val="Validation"/>
      <sheetName val="PRMT_06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Lists"/>
      <sheetName val="Dealer Sales"/>
      <sheetName val="Exps on Final Tax Income"/>
      <sheetName val="DCSDATA"/>
      <sheetName val="Utl Sum _MIS Format_"/>
      <sheetName val="DW"/>
      <sheetName val="General"/>
      <sheetName val="99yılıKapak-$"/>
      <sheetName val="Sheet1"/>
    </sheetNames>
    <sheetDataSet>
      <sheetData sheetId="0">
        <row r="7">
          <cell r="H7">
            <v>8400</v>
          </cell>
        </row>
      </sheetData>
      <sheetData sheetId="1">
        <row r="7">
          <cell r="H7">
            <v>8400</v>
          </cell>
        </row>
      </sheetData>
      <sheetData sheetId="2">
        <row r="7">
          <cell r="H7">
            <v>8400</v>
          </cell>
        </row>
      </sheetData>
      <sheetData sheetId="3">
        <row r="7">
          <cell r="H7">
            <v>8400</v>
          </cell>
        </row>
      </sheetData>
      <sheetData sheetId="4">
        <row r="7">
          <cell r="H7">
            <v>8400</v>
          </cell>
        </row>
      </sheetData>
      <sheetData sheetId="5">
        <row r="7">
          <cell r="H7">
            <v>8400</v>
          </cell>
        </row>
      </sheetData>
      <sheetData sheetId="6">
        <row r="7">
          <cell r="H7">
            <v>8400</v>
          </cell>
        </row>
      </sheetData>
      <sheetData sheetId="7">
        <row r="7">
          <cell r="H7">
            <v>8400</v>
          </cell>
        </row>
      </sheetData>
      <sheetData sheetId="8">
        <row r="7">
          <cell r="H7">
            <v>8400</v>
          </cell>
        </row>
      </sheetData>
      <sheetData sheetId="9">
        <row r="7">
          <cell r="H7">
            <v>8400</v>
          </cell>
        </row>
      </sheetData>
      <sheetData sheetId="10">
        <row r="7">
          <cell r="H7">
            <v>8400</v>
          </cell>
        </row>
      </sheetData>
      <sheetData sheetId="11">
        <row r="7">
          <cell r="H7">
            <v>8400</v>
          </cell>
        </row>
      </sheetData>
      <sheetData sheetId="12">
        <row r="7">
          <cell r="H7">
            <v>8400</v>
          </cell>
        </row>
      </sheetData>
      <sheetData sheetId="13">
        <row r="7">
          <cell r="H7">
            <v>8400</v>
          </cell>
        </row>
      </sheetData>
      <sheetData sheetId="14">
        <row r="7">
          <cell r="H7">
            <v>8400</v>
          </cell>
        </row>
      </sheetData>
      <sheetData sheetId="15">
        <row r="7">
          <cell r="H7">
            <v>8400</v>
          </cell>
        </row>
      </sheetData>
      <sheetData sheetId="16">
        <row r="7">
          <cell r="H7">
            <v>8400</v>
          </cell>
        </row>
      </sheetData>
      <sheetData sheetId="17">
        <row r="7">
          <cell r="H7">
            <v>8400</v>
          </cell>
        </row>
      </sheetData>
      <sheetData sheetId="18">
        <row r="7">
          <cell r="H7">
            <v>8400</v>
          </cell>
        </row>
      </sheetData>
      <sheetData sheetId="19">
        <row r="7">
          <cell r="H7">
            <v>8400</v>
          </cell>
        </row>
      </sheetData>
      <sheetData sheetId="20">
        <row r="7">
          <cell r="H7">
            <v>8400</v>
          </cell>
        </row>
      </sheetData>
      <sheetData sheetId="21">
        <row r="7">
          <cell r="H7">
            <v>8400</v>
          </cell>
        </row>
      </sheetData>
      <sheetData sheetId="22">
        <row r="7">
          <cell r="H7">
            <v>8400</v>
          </cell>
        </row>
      </sheetData>
      <sheetData sheetId="23">
        <row r="7">
          <cell r="H7">
            <v>8400</v>
          </cell>
        </row>
      </sheetData>
      <sheetData sheetId="24">
        <row r="7">
          <cell r="H7">
            <v>8400</v>
          </cell>
        </row>
      </sheetData>
      <sheetData sheetId="25">
        <row r="7">
          <cell r="H7">
            <v>8400</v>
          </cell>
        </row>
      </sheetData>
      <sheetData sheetId="26">
        <row r="7">
          <cell r="H7">
            <v>8400</v>
          </cell>
        </row>
      </sheetData>
      <sheetData sheetId="27">
        <row r="7">
          <cell r="H7">
            <v>8400</v>
          </cell>
        </row>
      </sheetData>
      <sheetData sheetId="28">
        <row r="7">
          <cell r="H7">
            <v>8400</v>
          </cell>
        </row>
      </sheetData>
      <sheetData sheetId="29">
        <row r="7">
          <cell r="H7">
            <v>8400</v>
          </cell>
        </row>
      </sheetData>
      <sheetData sheetId="30">
        <row r="7">
          <cell r="H7">
            <v>8400</v>
          </cell>
        </row>
      </sheetData>
      <sheetData sheetId="31">
        <row r="7">
          <cell r="H7">
            <v>8400</v>
          </cell>
        </row>
      </sheetData>
      <sheetData sheetId="32">
        <row r="7">
          <cell r="H7">
            <v>8400</v>
          </cell>
        </row>
      </sheetData>
      <sheetData sheetId="33">
        <row r="7">
          <cell r="H7">
            <v>8400</v>
          </cell>
        </row>
      </sheetData>
      <sheetData sheetId="34">
        <row r="7">
          <cell r="H7">
            <v>8400</v>
          </cell>
        </row>
      </sheetData>
      <sheetData sheetId="35">
        <row r="7">
          <cell r="H7">
            <v>8400</v>
          </cell>
        </row>
      </sheetData>
      <sheetData sheetId="36">
        <row r="7">
          <cell r="H7">
            <v>8400</v>
          </cell>
        </row>
      </sheetData>
      <sheetData sheetId="37">
        <row r="7">
          <cell r="H7">
            <v>8400</v>
          </cell>
        </row>
      </sheetData>
      <sheetData sheetId="38">
        <row r="7">
          <cell r="H7">
            <v>8400</v>
          </cell>
        </row>
      </sheetData>
      <sheetData sheetId="39">
        <row r="7">
          <cell r="H7">
            <v>8400</v>
          </cell>
        </row>
      </sheetData>
      <sheetData sheetId="40">
        <row r="7">
          <cell r="H7">
            <v>8400</v>
          </cell>
        </row>
      </sheetData>
      <sheetData sheetId="41">
        <row r="7">
          <cell r="H7">
            <v>8400</v>
          </cell>
        </row>
      </sheetData>
      <sheetData sheetId="42">
        <row r="7">
          <cell r="H7">
            <v>8400</v>
          </cell>
        </row>
      </sheetData>
      <sheetData sheetId="43">
        <row r="7">
          <cell r="H7">
            <v>8400</v>
          </cell>
        </row>
      </sheetData>
      <sheetData sheetId="44">
        <row r="7">
          <cell r="H7">
            <v>8400</v>
          </cell>
        </row>
      </sheetData>
      <sheetData sheetId="45">
        <row r="7">
          <cell r="H7">
            <v>8400</v>
          </cell>
        </row>
      </sheetData>
      <sheetData sheetId="46">
        <row r="7">
          <cell r="H7">
            <v>8400</v>
          </cell>
        </row>
      </sheetData>
      <sheetData sheetId="47">
        <row r="7">
          <cell r="H7">
            <v>8400</v>
          </cell>
        </row>
      </sheetData>
      <sheetData sheetId="48">
        <row r="7">
          <cell r="H7">
            <v>8400</v>
          </cell>
        </row>
      </sheetData>
      <sheetData sheetId="49">
        <row r="7">
          <cell r="H7">
            <v>8400</v>
          </cell>
        </row>
      </sheetData>
      <sheetData sheetId="50">
        <row r="7">
          <cell r="H7">
            <v>8400</v>
          </cell>
        </row>
      </sheetData>
      <sheetData sheetId="51">
        <row r="7">
          <cell r="H7">
            <v>8400</v>
          </cell>
        </row>
      </sheetData>
      <sheetData sheetId="52">
        <row r="7">
          <cell r="H7">
            <v>8400</v>
          </cell>
        </row>
      </sheetData>
      <sheetData sheetId="53">
        <row r="7">
          <cell r="H7">
            <v>8400</v>
          </cell>
        </row>
      </sheetData>
      <sheetData sheetId="54">
        <row r="7">
          <cell r="H7">
            <v>8400</v>
          </cell>
        </row>
      </sheetData>
      <sheetData sheetId="55">
        <row r="7">
          <cell r="H7">
            <v>8400</v>
          </cell>
        </row>
      </sheetData>
      <sheetData sheetId="56">
        <row r="7">
          <cell r="H7">
            <v>8400</v>
          </cell>
        </row>
      </sheetData>
      <sheetData sheetId="57">
        <row r="7">
          <cell r="H7">
            <v>8400</v>
          </cell>
        </row>
      </sheetData>
      <sheetData sheetId="58">
        <row r="7">
          <cell r="H7">
            <v>8400</v>
          </cell>
        </row>
      </sheetData>
      <sheetData sheetId="59">
        <row r="7">
          <cell r="H7">
            <v>8400</v>
          </cell>
        </row>
      </sheetData>
      <sheetData sheetId="60" refreshError="1"/>
      <sheetData sheetId="61" refreshError="1">
        <row r="7">
          <cell r="H7">
            <v>8400</v>
          </cell>
        </row>
      </sheetData>
      <sheetData sheetId="62">
        <row r="7">
          <cell r="H7">
            <v>8400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DEPR-1"/>
      <sheetName val="PRMT_05"/>
      <sheetName val="SUMM_QTR"/>
      <sheetName val="ALL"/>
      <sheetName val="General Assumptions"/>
      <sheetName val="Cover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tabSelected="1" view="pageBreakPreview" zoomScale="80" zoomScaleNormal="115" zoomScaleSheetLayoutView="80" workbookViewId="0"/>
  </sheetViews>
  <sheetFormatPr defaultColWidth="7.7265625" defaultRowHeight="14.5" x14ac:dyDescent="0.35"/>
  <cols>
    <col min="1" max="1" width="38.1796875" style="3" bestFit="1" customWidth="1"/>
    <col min="2" max="2" width="15.1796875" style="3" customWidth="1"/>
    <col min="3" max="3" width="17.81640625" style="3" bestFit="1" customWidth="1"/>
    <col min="4" max="4" width="7.7265625" style="2" customWidth="1"/>
    <col min="5" max="9" width="11" style="3" customWidth="1"/>
    <col min="10" max="10" width="13.1796875" style="3" customWidth="1"/>
    <col min="11" max="11" width="11" style="3" customWidth="1"/>
    <col min="12" max="12" width="8.08984375" style="3" bestFit="1" customWidth="1"/>
    <col min="13" max="16384" width="7.7265625" style="3"/>
  </cols>
  <sheetData>
    <row r="1" spans="1:12" ht="26" x14ac:dyDescent="0.6">
      <c r="A1" s="1" t="s">
        <v>41</v>
      </c>
      <c r="B1" s="47"/>
    </row>
    <row r="2" spans="1:12" s="2" customFormat="1" ht="15" customHeight="1" x14ac:dyDescent="0.3">
      <c r="E2" s="43" t="s">
        <v>58</v>
      </c>
      <c r="F2" s="44"/>
      <c r="G2" s="44"/>
      <c r="H2" s="44"/>
      <c r="I2" s="44"/>
      <c r="J2" s="44"/>
      <c r="K2" s="45"/>
    </row>
    <row r="3" spans="1:12" s="2" customFormat="1" ht="15.5" x14ac:dyDescent="0.35">
      <c r="A3" s="4" t="s">
        <v>42</v>
      </c>
      <c r="C3" s="5" t="s">
        <v>57</v>
      </c>
      <c r="E3" s="5" t="s">
        <v>59</v>
      </c>
      <c r="F3" s="5" t="s">
        <v>60</v>
      </c>
      <c r="G3" s="5" t="s">
        <v>61</v>
      </c>
      <c r="H3" s="5" t="s">
        <v>62</v>
      </c>
      <c r="I3" s="5" t="s">
        <v>63</v>
      </c>
      <c r="J3" s="5" t="s">
        <v>64</v>
      </c>
      <c r="K3" s="5" t="s">
        <v>65</v>
      </c>
    </row>
    <row r="4" spans="1:12" s="2" customFormat="1" ht="13" x14ac:dyDescent="0.3">
      <c r="A4" s="2" t="s">
        <v>43</v>
      </c>
      <c r="B4" s="6" t="s">
        <v>44</v>
      </c>
      <c r="C4" s="7">
        <f>C9-C5-C8</f>
        <v>130577.25999999998</v>
      </c>
      <c r="D4" s="8">
        <f>C4/$C$9</f>
        <v>0.58104318360569829</v>
      </c>
      <c r="E4" s="9">
        <v>18137.349000000002</v>
      </c>
      <c r="F4" s="9">
        <v>28550.381087356058</v>
      </c>
      <c r="G4" s="9">
        <v>26463.319363232928</v>
      </c>
      <c r="H4" s="9">
        <v>23486.950475129539</v>
      </c>
      <c r="I4" s="9">
        <v>29738.415333797202</v>
      </c>
      <c r="J4" s="9">
        <v>4200.9993992460186</v>
      </c>
      <c r="K4" s="9">
        <v>130577.26000000001</v>
      </c>
      <c r="L4" s="10"/>
    </row>
    <row r="5" spans="1:12" s="2" customFormat="1" ht="13" x14ac:dyDescent="0.3">
      <c r="A5" s="2" t="s">
        <v>45</v>
      </c>
      <c r="B5" s="6" t="s">
        <v>44</v>
      </c>
      <c r="C5" s="7">
        <f>C26*$C$21</f>
        <v>65107.009999999995</v>
      </c>
      <c r="D5" s="8">
        <f>C5/$C$9</f>
        <v>0.28971341844244575</v>
      </c>
      <c r="E5" s="9">
        <v>4604.625</v>
      </c>
      <c r="F5" s="9">
        <v>8958.1337882551215</v>
      </c>
      <c r="G5" s="9">
        <v>7295.3183717637503</v>
      </c>
      <c r="H5" s="9">
        <v>3453.7629120888223</v>
      </c>
      <c r="I5" s="9">
        <v>13586.787740637297</v>
      </c>
      <c r="J5" s="9">
        <v>27208.381791830743</v>
      </c>
      <c r="K5" s="9">
        <v>65107.009604575738</v>
      </c>
    </row>
    <row r="6" spans="1:12" s="2" customFormat="1" ht="13" x14ac:dyDescent="0.3">
      <c r="A6" s="11" t="s">
        <v>46</v>
      </c>
      <c r="B6" s="12" t="s">
        <v>44</v>
      </c>
      <c r="C6" s="13">
        <f>C4+C5</f>
        <v>195684.26999999996</v>
      </c>
      <c r="D6" s="14">
        <f>C6/$C$9</f>
        <v>0.87075660204814398</v>
      </c>
      <c r="E6" s="15">
        <f>E4+E5</f>
        <v>22741.974000000002</v>
      </c>
      <c r="F6" s="15">
        <f>F4+F5</f>
        <v>37508.514875611181</v>
      </c>
      <c r="G6" s="15">
        <f t="shared" ref="G6:J6" si="0">G4+G5</f>
        <v>33758.637734996679</v>
      </c>
      <c r="H6" s="15">
        <f t="shared" si="0"/>
        <v>26940.713387218362</v>
      </c>
      <c r="I6" s="15">
        <f t="shared" si="0"/>
        <v>43325.203074434496</v>
      </c>
      <c r="J6" s="15">
        <f t="shared" si="0"/>
        <v>31409.381191076762</v>
      </c>
      <c r="K6" s="16">
        <f>SUM(E6:J6)</f>
        <v>195684.42426333751</v>
      </c>
    </row>
    <row r="7" spans="1:12" s="2" customFormat="1" ht="13" x14ac:dyDescent="0.3">
      <c r="A7" s="11" t="s">
        <v>1</v>
      </c>
      <c r="B7" s="12" t="s">
        <v>2</v>
      </c>
      <c r="C7" s="17">
        <v>0.71188216818053685</v>
      </c>
      <c r="E7" s="18">
        <f>E6/$K$6</f>
        <v>0.11621759925764735</v>
      </c>
      <c r="F7" s="18">
        <f t="shared" ref="F7:J7" si="1">F6/$K$6</f>
        <v>0.19167859177762159</v>
      </c>
      <c r="G7" s="18">
        <f t="shared" si="1"/>
        <v>0.17251571177462147</v>
      </c>
      <c r="H7" s="18">
        <f t="shared" si="1"/>
        <v>0.13767428597670889</v>
      </c>
      <c r="I7" s="18">
        <f t="shared" si="1"/>
        <v>0.22140343176281965</v>
      </c>
      <c r="J7" s="18">
        <f t="shared" si="1"/>
        <v>0.16051037945058089</v>
      </c>
      <c r="K7" s="18">
        <f>K6/$K$6</f>
        <v>1</v>
      </c>
    </row>
    <row r="8" spans="1:12" s="2" customFormat="1" ht="13" x14ac:dyDescent="0.3">
      <c r="A8" s="2" t="s">
        <v>47</v>
      </c>
      <c r="B8" s="6" t="s">
        <v>44</v>
      </c>
      <c r="C8" s="7">
        <f>C29*$C$21</f>
        <v>29044.741000000002</v>
      </c>
      <c r="D8" s="8">
        <f>C8/$C$9</f>
        <v>0.12924339795185591</v>
      </c>
    </row>
    <row r="9" spans="1:12" s="2" customFormat="1" ht="13" x14ac:dyDescent="0.3">
      <c r="A9" s="11" t="s">
        <v>48</v>
      </c>
      <c r="B9" s="12" t="s">
        <v>44</v>
      </c>
      <c r="C9" s="19">
        <v>224729.011</v>
      </c>
      <c r="D9" s="20">
        <f>C9/$C$9</f>
        <v>1</v>
      </c>
      <c r="J9" s="21"/>
    </row>
    <row r="10" spans="1:12" s="2" customFormat="1" ht="13" x14ac:dyDescent="0.3">
      <c r="A10" s="2" t="s">
        <v>49</v>
      </c>
      <c r="B10" s="6" t="s">
        <v>44</v>
      </c>
      <c r="C10" s="22">
        <v>-23142.787206169669</v>
      </c>
      <c r="E10" s="43" t="s">
        <v>66</v>
      </c>
      <c r="F10" s="44"/>
      <c r="G10" s="44"/>
      <c r="H10" s="44"/>
      <c r="I10" s="45"/>
      <c r="J10" s="21"/>
    </row>
    <row r="11" spans="1:12" s="2" customFormat="1" ht="12.75" customHeight="1" x14ac:dyDescent="0.3">
      <c r="A11" s="11" t="s">
        <v>50</v>
      </c>
      <c r="B11" s="12" t="s">
        <v>44</v>
      </c>
      <c r="C11" s="23">
        <v>201586.10579383033</v>
      </c>
      <c r="E11" s="24">
        <v>132334.21256923638</v>
      </c>
      <c r="F11" s="24">
        <v>41644.200517507677</v>
      </c>
      <c r="G11" s="24">
        <v>39163.615451336686</v>
      </c>
      <c r="H11" s="24">
        <f>I11-E11-F11-G11</f>
        <v>11586.982461919288</v>
      </c>
      <c r="I11" s="25">
        <v>224729.01100000003</v>
      </c>
      <c r="J11" s="21"/>
    </row>
    <row r="12" spans="1:12" s="2" customFormat="1" ht="12.75" customHeight="1" x14ac:dyDescent="0.3">
      <c r="A12" s="11" t="s">
        <v>51</v>
      </c>
      <c r="B12" s="12" t="s">
        <v>44</v>
      </c>
      <c r="C12" s="23">
        <f>C33*C21</f>
        <v>-22529.912916684236</v>
      </c>
      <c r="E12" s="26" t="s">
        <v>3</v>
      </c>
      <c r="F12" s="26" t="s">
        <v>4</v>
      </c>
      <c r="G12" s="26" t="s">
        <v>5</v>
      </c>
      <c r="H12" s="26" t="s">
        <v>6</v>
      </c>
      <c r="I12" s="26" t="s">
        <v>0</v>
      </c>
      <c r="J12" s="21"/>
    </row>
    <row r="13" spans="1:12" s="2" customFormat="1" ht="12.75" customHeight="1" x14ac:dyDescent="0.3">
      <c r="A13" s="27" t="s">
        <v>7</v>
      </c>
      <c r="B13" s="6" t="s">
        <v>44</v>
      </c>
      <c r="C13" s="22">
        <f>C34*$C$21</f>
        <v>-15563.44826211339</v>
      </c>
      <c r="D13" s="28"/>
      <c r="E13" s="29">
        <f>E11/$C$9</f>
        <v>0.58886127776905661</v>
      </c>
      <c r="F13" s="29">
        <f t="shared" ref="F13" si="2">F11/$C$9</f>
        <v>0.18530852039173384</v>
      </c>
      <c r="G13" s="29">
        <f>G11/$C$9</f>
        <v>0.17427040361663268</v>
      </c>
      <c r="H13" s="29">
        <f>H11/$C$9</f>
        <v>5.1559798222577002E-2</v>
      </c>
      <c r="I13" s="29">
        <f>SUM(E13:H13)</f>
        <v>1.0000000000000002</v>
      </c>
      <c r="J13" s="21"/>
    </row>
    <row r="14" spans="1:12" s="2" customFormat="1" ht="12.75" customHeight="1" x14ac:dyDescent="0.3">
      <c r="A14" s="27" t="s">
        <v>8</v>
      </c>
      <c r="B14" s="6" t="s">
        <v>44</v>
      </c>
      <c r="C14" s="22">
        <f>C35*$C$21</f>
        <v>-2957.1783012866326</v>
      </c>
      <c r="E14" s="8"/>
      <c r="F14" s="8"/>
      <c r="G14" s="8"/>
      <c r="H14" s="8"/>
      <c r="I14" s="8"/>
      <c r="J14" s="21"/>
    </row>
    <row r="15" spans="1:12" s="2" customFormat="1" ht="12.75" customHeight="1" x14ac:dyDescent="0.3">
      <c r="A15" s="27" t="s">
        <v>9</v>
      </c>
      <c r="B15" s="6" t="s">
        <v>44</v>
      </c>
      <c r="C15" s="22">
        <f t="shared" ref="C15:C16" si="3">C36*$C$21</f>
        <v>-261.94516584496</v>
      </c>
      <c r="E15" s="8"/>
      <c r="F15" s="8"/>
      <c r="G15" s="8"/>
      <c r="H15" s="8"/>
      <c r="I15" s="8"/>
      <c r="J15" s="21"/>
    </row>
    <row r="16" spans="1:12" s="2" customFormat="1" ht="12.75" customHeight="1" x14ac:dyDescent="0.3">
      <c r="A16" s="27" t="s">
        <v>10</v>
      </c>
      <c r="B16" s="6" t="s">
        <v>44</v>
      </c>
      <c r="C16" s="22">
        <f t="shared" si="3"/>
        <v>-277.91332492198427</v>
      </c>
      <c r="E16" s="8"/>
      <c r="F16" s="8"/>
      <c r="G16" s="8"/>
      <c r="H16" s="8"/>
      <c r="I16" s="8"/>
      <c r="J16" s="21"/>
    </row>
    <row r="17" spans="1:11" s="2" customFormat="1" ht="12.75" customHeight="1" x14ac:dyDescent="0.3">
      <c r="A17" s="27" t="s">
        <v>11</v>
      </c>
      <c r="B17" s="6" t="s">
        <v>44</v>
      </c>
      <c r="C17" s="22">
        <f>(C38)*$C$21</f>
        <v>-3469.4278625172692</v>
      </c>
      <c r="E17" s="8"/>
      <c r="F17" s="8"/>
      <c r="G17" s="8"/>
      <c r="H17" s="8"/>
      <c r="I17" s="8"/>
      <c r="J17" s="21"/>
    </row>
    <row r="18" spans="1:11" s="2" customFormat="1" ht="12.75" customHeight="1" x14ac:dyDescent="0.3">
      <c r="A18" s="27"/>
      <c r="B18" s="6"/>
      <c r="C18" s="22"/>
      <c r="E18" s="8"/>
      <c r="F18" s="8"/>
      <c r="G18" s="8"/>
      <c r="H18" s="8"/>
      <c r="I18" s="8"/>
      <c r="J18" s="21"/>
    </row>
    <row r="19" spans="1:11" s="2" customFormat="1" ht="12.75" customHeight="1" x14ac:dyDescent="0.3">
      <c r="A19" s="11" t="s">
        <v>52</v>
      </c>
      <c r="B19" s="12" t="s">
        <v>44</v>
      </c>
      <c r="C19" s="23">
        <f>C11+C12</f>
        <v>179056.1928771461</v>
      </c>
      <c r="E19" s="8"/>
      <c r="F19" s="8"/>
      <c r="G19" s="8"/>
      <c r="H19" s="8"/>
      <c r="I19" s="8"/>
      <c r="J19" s="21"/>
    </row>
    <row r="20" spans="1:11" s="2" customFormat="1" ht="12.75" customHeight="1" x14ac:dyDescent="0.3">
      <c r="E20" s="21"/>
      <c r="F20" s="21"/>
      <c r="G20" s="21"/>
      <c r="H20" s="21"/>
      <c r="I20" s="21"/>
      <c r="J20" s="21"/>
    </row>
    <row r="21" spans="1:11" s="2" customFormat="1" ht="13" x14ac:dyDescent="0.3">
      <c r="A21" s="2" t="s">
        <v>53</v>
      </c>
      <c r="B21" s="6" t="s">
        <v>54</v>
      </c>
      <c r="C21" s="30">
        <v>30.890499999999999</v>
      </c>
      <c r="E21" s="21"/>
      <c r="F21" s="21"/>
      <c r="G21" s="21"/>
      <c r="H21" s="21"/>
      <c r="I21" s="21"/>
      <c r="J21" s="21"/>
    </row>
    <row r="22" spans="1:11" s="2" customFormat="1" ht="13" x14ac:dyDescent="0.3">
      <c r="B22" s="6"/>
      <c r="C22" s="30"/>
      <c r="E22" s="21"/>
      <c r="F22" s="21"/>
      <c r="G22" s="21"/>
      <c r="H22" s="21"/>
      <c r="I22" s="21"/>
      <c r="J22" s="21"/>
    </row>
    <row r="23" spans="1:11" s="2" customFormat="1" ht="13" x14ac:dyDescent="0.3">
      <c r="E23" s="43" t="str">
        <f>E2</f>
        <v>การจ่ายคืนหนี้สินระยะยาว</v>
      </c>
      <c r="F23" s="44"/>
      <c r="G23" s="44"/>
      <c r="H23" s="44"/>
      <c r="I23" s="44"/>
      <c r="J23" s="44"/>
      <c r="K23" s="45"/>
    </row>
    <row r="24" spans="1:11" s="2" customFormat="1" ht="15.5" x14ac:dyDescent="0.35">
      <c r="A24" s="4" t="s">
        <v>55</v>
      </c>
      <c r="C24" s="5" t="str">
        <f>C3</f>
        <v>ไตรมาสที่ 2 ปี 2563</v>
      </c>
      <c r="E24" s="5" t="str">
        <f>E3</f>
        <v>2563/2564</v>
      </c>
      <c r="F24" s="5" t="str">
        <f t="shared" ref="F24:K24" si="4">F3</f>
        <v>2564/2565</v>
      </c>
      <c r="G24" s="5" t="str">
        <f t="shared" si="4"/>
        <v>2565/2566</v>
      </c>
      <c r="H24" s="5" t="str">
        <f t="shared" si="4"/>
        <v>2566/2567</v>
      </c>
      <c r="I24" s="5" t="str">
        <f t="shared" si="4"/>
        <v>2567/2568</v>
      </c>
      <c r="J24" s="31" t="str">
        <f t="shared" si="4"/>
        <v>2568 เป็นต้นไป</v>
      </c>
      <c r="K24" s="5" t="s">
        <v>65</v>
      </c>
    </row>
    <row r="25" spans="1:11" s="2" customFormat="1" ht="13" x14ac:dyDescent="0.3">
      <c r="A25" s="2" t="s">
        <v>43</v>
      </c>
      <c r="B25" s="6" t="s">
        <v>56</v>
      </c>
      <c r="C25" s="7">
        <v>4227.1008886227155</v>
      </c>
      <c r="D25" s="8">
        <f>C25/$C$30</f>
        <v>0.58104318360569829</v>
      </c>
      <c r="E25" s="9">
        <f>E4/$C$21</f>
        <v>587.14973859277131</v>
      </c>
      <c r="F25" s="9">
        <f t="shared" ref="F25:J26" si="5">F4/$C$21</f>
        <v>924.24470589197517</v>
      </c>
      <c r="G25" s="9">
        <f t="shared" si="5"/>
        <v>856.68148340858602</v>
      </c>
      <c r="H25" s="9">
        <f t="shared" si="5"/>
        <v>760.32924281347141</v>
      </c>
      <c r="I25" s="9">
        <f t="shared" si="5"/>
        <v>962.7042402614785</v>
      </c>
      <c r="J25" s="9">
        <f t="shared" si="5"/>
        <v>135.99648433162361</v>
      </c>
      <c r="K25" s="9">
        <v>4106.2785396006275</v>
      </c>
    </row>
    <row r="26" spans="1:11" s="2" customFormat="1" ht="13" x14ac:dyDescent="0.3">
      <c r="A26" s="2" t="s">
        <v>45</v>
      </c>
      <c r="B26" s="6" t="s">
        <v>56</v>
      </c>
      <c r="C26" s="7">
        <v>2107.6709668020912</v>
      </c>
      <c r="D26" s="8">
        <f>C26/$C$30</f>
        <v>0.2897134184424458</v>
      </c>
      <c r="E26" s="9">
        <f t="shared" ref="E26:I26" si="6">E5/$C$21</f>
        <v>149.06281866593289</v>
      </c>
      <c r="F26" s="9">
        <f t="shared" si="6"/>
        <v>289.99639980754995</v>
      </c>
      <c r="G26" s="9">
        <f>G5/$C$21</f>
        <v>236.16705368199771</v>
      </c>
      <c r="H26" s="9">
        <f t="shared" si="6"/>
        <v>111.80663673585155</v>
      </c>
      <c r="I26" s="9">
        <f t="shared" si="6"/>
        <v>439.8370936254608</v>
      </c>
      <c r="J26" s="9">
        <f t="shared" si="5"/>
        <v>880.80095148446105</v>
      </c>
      <c r="K26" s="9">
        <f>SUM(E26:J26)</f>
        <v>2107.6709540012539</v>
      </c>
    </row>
    <row r="27" spans="1:11" s="2" customFormat="1" ht="13" x14ac:dyDescent="0.3">
      <c r="A27" s="11" t="s">
        <v>46</v>
      </c>
      <c r="B27" s="12" t="s">
        <v>56</v>
      </c>
      <c r="C27" s="13">
        <f>C25+C26</f>
        <v>6334.7718554248067</v>
      </c>
      <c r="D27" s="14">
        <f>C27/$C$30</f>
        <v>0.87075660204814409</v>
      </c>
      <c r="E27" s="15">
        <f>E25+E26</f>
        <v>736.21255725870424</v>
      </c>
      <c r="F27" s="15">
        <f t="shared" ref="F27:J27" si="7">F25+F26</f>
        <v>1214.2411056995252</v>
      </c>
      <c r="G27" s="15">
        <f t="shared" si="7"/>
        <v>1092.8485370905837</v>
      </c>
      <c r="H27" s="15">
        <f t="shared" si="7"/>
        <v>872.13587954932291</v>
      </c>
      <c r="I27" s="15">
        <f t="shared" si="7"/>
        <v>1402.5413338869394</v>
      </c>
      <c r="J27" s="15">
        <f t="shared" si="7"/>
        <v>1016.7974358160847</v>
      </c>
      <c r="K27" s="16">
        <f>SUM(E27:J27)</f>
        <v>6334.7768493011599</v>
      </c>
    </row>
    <row r="28" spans="1:11" s="2" customFormat="1" ht="13" x14ac:dyDescent="0.3">
      <c r="A28" s="11" t="s">
        <v>1</v>
      </c>
      <c r="B28" s="12" t="s">
        <v>2</v>
      </c>
      <c r="C28" s="17">
        <v>0.71188216818053685</v>
      </c>
      <c r="E28" s="32">
        <f>E27/$K$27</f>
        <v>0.11621759925764737</v>
      </c>
      <c r="F28" s="32">
        <f t="shared" ref="F28:K28" si="8">F27/$K$27</f>
        <v>0.19167859177762164</v>
      </c>
      <c r="G28" s="32">
        <f t="shared" si="8"/>
        <v>0.17251571177462149</v>
      </c>
      <c r="H28" s="32">
        <f t="shared" si="8"/>
        <v>0.13767428597670892</v>
      </c>
      <c r="I28" s="32">
        <f t="shared" si="8"/>
        <v>0.22140343176281971</v>
      </c>
      <c r="J28" s="32">
        <f t="shared" si="8"/>
        <v>0.16051037945058091</v>
      </c>
      <c r="K28" s="32">
        <f t="shared" si="8"/>
        <v>1</v>
      </c>
    </row>
    <row r="29" spans="1:11" s="2" customFormat="1" ht="13" x14ac:dyDescent="0.3">
      <c r="A29" s="2" t="s">
        <v>47</v>
      </c>
      <c r="B29" s="6" t="s">
        <v>56</v>
      </c>
      <c r="C29" s="7">
        <v>940.24832877421863</v>
      </c>
      <c r="D29" s="8">
        <f>C29/$C$30</f>
        <v>0.12924339795185588</v>
      </c>
    </row>
    <row r="30" spans="1:11" s="2" customFormat="1" ht="13" x14ac:dyDescent="0.3">
      <c r="A30" s="11" t="s">
        <v>48</v>
      </c>
      <c r="B30" s="12" t="s">
        <v>56</v>
      </c>
      <c r="C30" s="19">
        <v>7275.0201841990256</v>
      </c>
      <c r="D30" s="20">
        <f>C30/$C$30</f>
        <v>1</v>
      </c>
      <c r="J30" s="21"/>
    </row>
    <row r="31" spans="1:11" s="2" customFormat="1" ht="13" x14ac:dyDescent="0.3">
      <c r="A31" s="2" t="s">
        <v>49</v>
      </c>
      <c r="B31" s="6" t="s">
        <v>56</v>
      </c>
      <c r="C31" s="22">
        <v>-749.18784759617574</v>
      </c>
      <c r="E31" s="43" t="s">
        <v>66</v>
      </c>
      <c r="F31" s="44"/>
      <c r="G31" s="44"/>
      <c r="H31" s="44"/>
      <c r="I31" s="45"/>
      <c r="J31" s="21"/>
    </row>
    <row r="32" spans="1:11" s="2" customFormat="1" ht="13" x14ac:dyDescent="0.3">
      <c r="A32" s="11" t="s">
        <v>50</v>
      </c>
      <c r="B32" s="12" t="s">
        <v>56</v>
      </c>
      <c r="C32" s="23">
        <f>C30+C31</f>
        <v>6525.8323366028499</v>
      </c>
      <c r="E32" s="33">
        <f>E11/$C$21</f>
        <v>4283.9776814631159</v>
      </c>
      <c r="F32" s="33">
        <f>F11/$C$21</f>
        <v>1348.1232261539203</v>
      </c>
      <c r="G32" s="33">
        <f>G11/$C$21</f>
        <v>1267.8207038195137</v>
      </c>
      <c r="H32" s="33">
        <f>H11/$C$21</f>
        <v>375.09857276247675</v>
      </c>
      <c r="I32" s="25">
        <f>SUM(E32:H32)</f>
        <v>7275.0201841990265</v>
      </c>
      <c r="J32" s="21"/>
    </row>
    <row r="33" spans="1:40" s="2" customFormat="1" ht="13" x14ac:dyDescent="0.3">
      <c r="A33" s="11" t="s">
        <v>51</v>
      </c>
      <c r="B33" s="12" t="s">
        <v>56</v>
      </c>
      <c r="C33" s="23">
        <v>-729.34762845160276</v>
      </c>
      <c r="E33" s="26" t="s">
        <v>3</v>
      </c>
      <c r="F33" s="26" t="s">
        <v>4</v>
      </c>
      <c r="G33" s="26" t="s">
        <v>5</v>
      </c>
      <c r="H33" s="26" t="s">
        <v>6</v>
      </c>
      <c r="I33" s="26" t="s">
        <v>0</v>
      </c>
      <c r="J33" s="21"/>
    </row>
    <row r="34" spans="1:40" s="2" customFormat="1" ht="13" x14ac:dyDescent="0.3">
      <c r="A34" s="27" t="s">
        <v>7</v>
      </c>
      <c r="B34" s="34" t="s">
        <v>56</v>
      </c>
      <c r="C34" s="22">
        <v>-503.8263628660394</v>
      </c>
      <c r="D34" s="35"/>
      <c r="E34" s="29">
        <f>E32/$C$30</f>
        <v>0.58886127776905661</v>
      </c>
      <c r="F34" s="29">
        <f>F32/$C$30</f>
        <v>0.18530852039173382</v>
      </c>
      <c r="G34" s="29">
        <f t="shared" ref="G34:H34" si="9">G32/$C$30</f>
        <v>0.17427040361663268</v>
      </c>
      <c r="H34" s="29">
        <f t="shared" si="9"/>
        <v>5.1559798222577002E-2</v>
      </c>
      <c r="I34" s="29">
        <f>SUM(E34:H34)</f>
        <v>1.0000000000000002</v>
      </c>
    </row>
    <row r="35" spans="1:40" s="2" customFormat="1" ht="13" x14ac:dyDescent="0.3">
      <c r="A35" s="27" t="s">
        <v>12</v>
      </c>
      <c r="B35" s="34" t="s">
        <v>56</v>
      </c>
      <c r="C35" s="22">
        <v>-95.730995007741299</v>
      </c>
      <c r="E35" s="8"/>
      <c r="F35" s="8"/>
      <c r="G35" s="8"/>
      <c r="H35" s="8"/>
      <c r="I35" s="8"/>
    </row>
    <row r="36" spans="1:40" s="2" customFormat="1" ht="13" x14ac:dyDescent="0.3">
      <c r="A36" s="27" t="s">
        <v>9</v>
      </c>
      <c r="B36" s="34" t="s">
        <v>56</v>
      </c>
      <c r="C36" s="22">
        <v>-8.4797968904666483</v>
      </c>
      <c r="E36" s="8"/>
      <c r="F36" s="8"/>
      <c r="G36" s="8"/>
      <c r="H36" s="8"/>
      <c r="I36" s="8"/>
    </row>
    <row r="37" spans="1:40" s="2" customFormat="1" ht="13" x14ac:dyDescent="0.3">
      <c r="A37" s="27" t="s">
        <v>10</v>
      </c>
      <c r="B37" s="34" t="s">
        <v>56</v>
      </c>
      <c r="C37" s="22">
        <v>-8.9967247186670427</v>
      </c>
      <c r="E37" s="8"/>
      <c r="F37" s="8"/>
      <c r="G37" s="8"/>
      <c r="H37" s="8"/>
      <c r="I37" s="8"/>
    </row>
    <row r="38" spans="1:40" s="2" customFormat="1" ht="13" x14ac:dyDescent="0.3">
      <c r="A38" s="27" t="s">
        <v>11</v>
      </c>
      <c r="B38" s="34" t="s">
        <v>56</v>
      </c>
      <c r="C38" s="22">
        <v>-112.3137489686884</v>
      </c>
      <c r="E38" s="8"/>
      <c r="F38" s="8"/>
      <c r="G38" s="8"/>
      <c r="H38" s="8"/>
      <c r="I38" s="8"/>
    </row>
    <row r="39" spans="1:40" s="2" customFormat="1" ht="13" x14ac:dyDescent="0.3">
      <c r="A39" s="27"/>
      <c r="B39" s="34"/>
      <c r="C39" s="22"/>
      <c r="E39" s="8"/>
      <c r="F39" s="8"/>
      <c r="G39" s="8"/>
      <c r="H39" s="8"/>
      <c r="I39" s="8"/>
    </row>
    <row r="40" spans="1:40" s="2" customFormat="1" ht="13" x14ac:dyDescent="0.3">
      <c r="A40" s="11" t="s">
        <v>52</v>
      </c>
      <c r="B40" s="12" t="s">
        <v>56</v>
      </c>
      <c r="C40" s="23">
        <f>C32+C33</f>
        <v>5796.4847081512471</v>
      </c>
      <c r="E40" s="8"/>
      <c r="F40" s="8"/>
      <c r="G40" s="8"/>
      <c r="H40" s="8"/>
      <c r="I40" s="8"/>
    </row>
    <row r="41" spans="1:40" s="2" customFormat="1" ht="13" x14ac:dyDescent="0.3">
      <c r="AN41" s="36"/>
    </row>
    <row r="42" spans="1:40" x14ac:dyDescent="0.35">
      <c r="A42" s="2"/>
      <c r="K42" s="37"/>
    </row>
    <row r="43" spans="1:40" s="38" customFormat="1" x14ac:dyDescent="0.35">
      <c r="D43" s="39"/>
    </row>
    <row r="44" spans="1:40" s="38" customFormat="1" x14ac:dyDescent="0.35">
      <c r="D44" s="39"/>
    </row>
    <row r="45" spans="1:40" s="38" customFormat="1" x14ac:dyDescent="0.35">
      <c r="D45" s="39"/>
    </row>
    <row r="46" spans="1:40" s="38" customFormat="1" ht="26" x14ac:dyDescent="0.6">
      <c r="A46" s="46" t="s">
        <v>13</v>
      </c>
      <c r="B46" s="46"/>
      <c r="C46" s="46"/>
      <c r="D46" s="46"/>
    </row>
    <row r="47" spans="1:40" s="38" customFormat="1" x14ac:dyDescent="0.35"/>
    <row r="48" spans="1:40" s="38" customFormat="1" ht="31" customHeight="1" x14ac:dyDescent="0.35">
      <c r="A48" s="40" t="s">
        <v>14</v>
      </c>
      <c r="B48" s="40" t="s">
        <v>15</v>
      </c>
      <c r="C48" s="42" t="s">
        <v>16</v>
      </c>
      <c r="D48" s="42"/>
      <c r="E48" s="42"/>
      <c r="F48" s="42"/>
      <c r="G48" s="42"/>
      <c r="H48" s="42"/>
      <c r="I48" s="42"/>
      <c r="J48" s="42"/>
      <c r="K48" s="42"/>
    </row>
    <row r="49" spans="1:11" s="38" customFormat="1" x14ac:dyDescent="0.35">
      <c r="A49" s="40" t="s">
        <v>17</v>
      </c>
      <c r="B49" s="40" t="s">
        <v>15</v>
      </c>
      <c r="C49" s="42" t="s">
        <v>18</v>
      </c>
      <c r="D49" s="42"/>
      <c r="E49" s="42"/>
      <c r="F49" s="42"/>
      <c r="G49" s="42"/>
      <c r="H49" s="42"/>
      <c r="I49" s="42"/>
      <c r="J49" s="42"/>
      <c r="K49" s="42"/>
    </row>
    <row r="50" spans="1:11" s="38" customFormat="1" x14ac:dyDescent="0.35">
      <c r="A50" s="40"/>
      <c r="B50" s="40"/>
      <c r="C50" s="42" t="s">
        <v>19</v>
      </c>
      <c r="D50" s="42"/>
      <c r="E50" s="42"/>
      <c r="F50" s="42"/>
      <c r="G50" s="42"/>
      <c r="H50" s="42"/>
      <c r="I50" s="42"/>
      <c r="J50" s="42"/>
      <c r="K50" s="42"/>
    </row>
    <row r="51" spans="1:11" s="38" customFormat="1" x14ac:dyDescent="0.35">
      <c r="A51" s="40"/>
      <c r="B51" s="40"/>
      <c r="C51" s="42" t="s">
        <v>20</v>
      </c>
      <c r="D51" s="42"/>
      <c r="E51" s="42"/>
      <c r="F51" s="42"/>
      <c r="G51" s="42"/>
      <c r="H51" s="42"/>
      <c r="I51" s="42"/>
      <c r="J51" s="42"/>
      <c r="K51" s="42"/>
    </row>
    <row r="52" spans="1:11" s="38" customFormat="1" x14ac:dyDescent="0.35">
      <c r="A52" s="40"/>
      <c r="B52" s="40"/>
      <c r="C52" s="42" t="s">
        <v>21</v>
      </c>
      <c r="D52" s="42"/>
      <c r="E52" s="42"/>
      <c r="F52" s="42"/>
      <c r="G52" s="42"/>
      <c r="H52" s="42"/>
      <c r="I52" s="42"/>
      <c r="J52" s="42"/>
      <c r="K52" s="42"/>
    </row>
    <row r="53" spans="1:11" s="38" customFormat="1" x14ac:dyDescent="0.35">
      <c r="A53" s="40"/>
      <c r="B53" s="40"/>
      <c r="C53" s="42" t="s">
        <v>22</v>
      </c>
      <c r="D53" s="42"/>
      <c r="E53" s="42"/>
      <c r="F53" s="42"/>
      <c r="G53" s="42"/>
      <c r="H53" s="42"/>
      <c r="I53" s="42"/>
      <c r="J53" s="42"/>
      <c r="K53" s="42"/>
    </row>
    <row r="54" spans="1:11" s="38" customFormat="1" x14ac:dyDescent="0.35">
      <c r="A54" s="40"/>
      <c r="B54" s="40"/>
      <c r="C54" s="42" t="s">
        <v>23</v>
      </c>
      <c r="D54" s="42"/>
      <c r="E54" s="42"/>
      <c r="F54" s="42"/>
      <c r="G54" s="42"/>
      <c r="H54" s="42"/>
      <c r="I54" s="42"/>
      <c r="J54" s="42"/>
      <c r="K54" s="42"/>
    </row>
    <row r="55" spans="1:11" s="38" customFormat="1" x14ac:dyDescent="0.35">
      <c r="A55" s="40"/>
      <c r="B55" s="40"/>
      <c r="C55" s="42" t="s">
        <v>24</v>
      </c>
      <c r="D55" s="42"/>
      <c r="E55" s="42"/>
      <c r="F55" s="42"/>
      <c r="G55" s="42"/>
      <c r="H55" s="42"/>
      <c r="I55" s="42"/>
      <c r="J55" s="42"/>
      <c r="K55" s="42"/>
    </row>
    <row r="56" spans="1:11" s="38" customFormat="1" x14ac:dyDescent="0.35">
      <c r="A56" s="40"/>
      <c r="B56" s="40"/>
      <c r="C56" s="42" t="s">
        <v>25</v>
      </c>
      <c r="D56" s="42"/>
      <c r="E56" s="42"/>
      <c r="F56" s="42"/>
      <c r="G56" s="42"/>
      <c r="H56" s="42"/>
      <c r="I56" s="42"/>
      <c r="J56" s="42"/>
      <c r="K56" s="42"/>
    </row>
    <row r="57" spans="1:11" s="38" customFormat="1" ht="27.75" customHeight="1" x14ac:dyDescent="0.35">
      <c r="A57" s="38" t="s">
        <v>26</v>
      </c>
      <c r="B57" s="38" t="s">
        <v>15</v>
      </c>
      <c r="C57" s="42" t="s">
        <v>27</v>
      </c>
      <c r="D57" s="42"/>
      <c r="E57" s="42"/>
      <c r="F57" s="42"/>
      <c r="G57" s="42"/>
      <c r="H57" s="42"/>
      <c r="I57" s="42"/>
      <c r="J57" s="42"/>
      <c r="K57" s="42"/>
    </row>
    <row r="58" spans="1:11" s="38" customFormat="1" ht="27.75" customHeight="1" x14ac:dyDescent="0.35">
      <c r="A58" s="38" t="s">
        <v>28</v>
      </c>
      <c r="B58" s="38" t="s">
        <v>15</v>
      </c>
      <c r="C58" s="42" t="s">
        <v>29</v>
      </c>
      <c r="D58" s="42"/>
      <c r="E58" s="42"/>
      <c r="F58" s="42"/>
      <c r="G58" s="42"/>
      <c r="H58" s="42"/>
      <c r="I58" s="42"/>
      <c r="J58" s="42"/>
      <c r="K58" s="42"/>
    </row>
    <row r="59" spans="1:11" s="38" customFormat="1" ht="27.75" customHeight="1" x14ac:dyDescent="0.35">
      <c r="A59" s="38" t="s">
        <v>30</v>
      </c>
      <c r="B59" s="38" t="s">
        <v>15</v>
      </c>
      <c r="C59" s="42" t="s">
        <v>31</v>
      </c>
      <c r="D59" s="42"/>
      <c r="E59" s="42"/>
      <c r="F59" s="42"/>
      <c r="G59" s="42"/>
      <c r="H59" s="42"/>
      <c r="I59" s="42"/>
      <c r="J59" s="42"/>
      <c r="K59" s="42"/>
    </row>
    <row r="60" spans="1:11" s="38" customFormat="1" ht="27.75" customHeight="1" x14ac:dyDescent="0.35">
      <c r="A60" s="38" t="s">
        <v>32</v>
      </c>
      <c r="B60" s="38" t="s">
        <v>15</v>
      </c>
      <c r="C60" s="42" t="s">
        <v>33</v>
      </c>
      <c r="D60" s="42"/>
      <c r="E60" s="42"/>
      <c r="F60" s="42"/>
      <c r="G60" s="42"/>
      <c r="H60" s="42"/>
      <c r="I60" s="42"/>
      <c r="J60" s="42"/>
      <c r="K60" s="42"/>
    </row>
    <row r="61" spans="1:11" s="38" customFormat="1" ht="27.75" customHeight="1" x14ac:dyDescent="0.35">
      <c r="A61" s="38" t="s">
        <v>34</v>
      </c>
      <c r="B61" s="38" t="s">
        <v>15</v>
      </c>
      <c r="C61" s="42" t="s">
        <v>35</v>
      </c>
      <c r="D61" s="42"/>
      <c r="E61" s="42"/>
      <c r="F61" s="42"/>
      <c r="G61" s="42"/>
      <c r="H61" s="42"/>
      <c r="I61" s="42"/>
      <c r="J61" s="42"/>
      <c r="K61" s="42"/>
    </row>
    <row r="62" spans="1:11" s="38" customFormat="1" ht="27.75" customHeight="1" x14ac:dyDescent="0.35">
      <c r="A62" s="38" t="s">
        <v>36</v>
      </c>
      <c r="B62" s="38" t="s">
        <v>15</v>
      </c>
      <c r="C62" s="42" t="s">
        <v>37</v>
      </c>
      <c r="D62" s="42"/>
      <c r="E62" s="42"/>
      <c r="F62" s="42"/>
      <c r="G62" s="42"/>
      <c r="H62" s="42"/>
      <c r="I62" s="42"/>
      <c r="J62" s="42"/>
      <c r="K62" s="42"/>
    </row>
    <row r="63" spans="1:11" s="38" customFormat="1" ht="27.75" customHeight="1" x14ac:dyDescent="0.35">
      <c r="A63" s="38" t="s">
        <v>38</v>
      </c>
      <c r="B63" s="38" t="s">
        <v>15</v>
      </c>
      <c r="C63" s="42" t="s">
        <v>39</v>
      </c>
      <c r="D63" s="42"/>
      <c r="E63" s="42"/>
      <c r="F63" s="42"/>
      <c r="G63" s="42"/>
      <c r="H63" s="42"/>
      <c r="I63" s="42"/>
      <c r="J63" s="42"/>
      <c r="K63" s="42"/>
    </row>
    <row r="64" spans="1:11" s="38" customFormat="1" x14ac:dyDescent="0.35">
      <c r="D64" s="39"/>
      <c r="K64" s="41" t="s">
        <v>40</v>
      </c>
    </row>
    <row r="65" spans="4:4" s="38" customFormat="1" x14ac:dyDescent="0.35">
      <c r="D65" s="39"/>
    </row>
    <row r="66" spans="4:4" s="38" customFormat="1" x14ac:dyDescent="0.35">
      <c r="D66" s="39"/>
    </row>
    <row r="67" spans="4:4" s="38" customFormat="1" x14ac:dyDescent="0.35">
      <c r="D67" s="39"/>
    </row>
    <row r="68" spans="4:4" s="38" customFormat="1" x14ac:dyDescent="0.35">
      <c r="D68" s="39"/>
    </row>
    <row r="69" spans="4:4" s="38" customFormat="1" x14ac:dyDescent="0.35">
      <c r="D69" s="39"/>
    </row>
    <row r="70" spans="4:4" s="38" customFormat="1" x14ac:dyDescent="0.35">
      <c r="D70" s="39"/>
    </row>
    <row r="71" spans="4:4" s="38" customFormat="1" x14ac:dyDescent="0.35">
      <c r="D71" s="39"/>
    </row>
    <row r="72" spans="4:4" s="38" customFormat="1" x14ac:dyDescent="0.35">
      <c r="D72" s="39"/>
    </row>
    <row r="73" spans="4:4" s="38" customFormat="1" x14ac:dyDescent="0.35">
      <c r="D73" s="39"/>
    </row>
    <row r="74" spans="4:4" s="38" customFormat="1" x14ac:dyDescent="0.35">
      <c r="D74" s="39"/>
    </row>
    <row r="75" spans="4:4" s="38" customFormat="1" x14ac:dyDescent="0.35">
      <c r="D75" s="39"/>
    </row>
    <row r="76" spans="4:4" s="38" customFormat="1" x14ac:dyDescent="0.35">
      <c r="D76" s="39"/>
    </row>
    <row r="77" spans="4:4" s="38" customFormat="1" x14ac:dyDescent="0.35">
      <c r="D77" s="39"/>
    </row>
    <row r="78" spans="4:4" s="38" customFormat="1" x14ac:dyDescent="0.35">
      <c r="D78" s="39"/>
    </row>
    <row r="79" spans="4:4" s="38" customFormat="1" x14ac:dyDescent="0.35">
      <c r="D79" s="39"/>
    </row>
  </sheetData>
  <mergeCells count="21">
    <mergeCell ref="C61:K61"/>
    <mergeCell ref="C62:K62"/>
    <mergeCell ref="C63:K63"/>
    <mergeCell ref="C55:K55"/>
    <mergeCell ref="C56:K56"/>
    <mergeCell ref="C57:K57"/>
    <mergeCell ref="C58:K58"/>
    <mergeCell ref="C59:K59"/>
    <mergeCell ref="C60:K60"/>
    <mergeCell ref="C54:K54"/>
    <mergeCell ref="E2:K2"/>
    <mergeCell ref="E10:I10"/>
    <mergeCell ref="E23:K23"/>
    <mergeCell ref="E31:I31"/>
    <mergeCell ref="A46:D46"/>
    <mergeCell ref="C48:K48"/>
    <mergeCell ref="C49:K49"/>
    <mergeCell ref="C50:K50"/>
    <mergeCell ref="C51:K51"/>
    <mergeCell ref="C52:K52"/>
    <mergeCell ref="C53:K53"/>
  </mergeCells>
  <pageMargins left="0.23622047244094499" right="0.23622047244094499" top="0.15748031496063" bottom="0.15748031496063" header="0.31496062992126" footer="0.31496062992126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2020-09-09T06:25:34Z</dcterms:created>
  <dcterms:modified xsi:type="dcterms:W3CDTF">2020-09-09T07:30:35Z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