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ile-hq\Material\Projects\IVL\IR\Content\Factsheet 4Q20\Financial Model\"/>
    </mc:Choice>
  </mc:AlternateContent>
  <xr:revisionPtr revIDLastSave="0" documentId="13_ncr:1_{A265615E-22F3-49D0-A0B6-5F9E3014B984}" xr6:coauthVersionLast="46" xr6:coauthVersionMax="46" xr10:uidLastSave="{00000000-0000-0000-0000-000000000000}"/>
  <bookViews>
    <workbookView xWindow="19090" yWindow="-110" windowWidth="22780" windowHeight="14660" tabRatio="980" xr2:uid="{00000000-000D-0000-FFFF-FFFF00000000}"/>
  </bookViews>
  <sheets>
    <sheet name="IVL Model_EN" sheetId="1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T">#REF!</definedName>
    <definedName name="\z">#REF!</definedName>
    <definedName name="_">#REF!</definedName>
    <definedName name="_????">#REF!</definedName>
    <definedName name="__????">#REF!</definedName>
    <definedName name="___????">#REF!</definedName>
    <definedName name="____????">#REF!</definedName>
    <definedName name="_____????">#REF!</definedName>
    <definedName name="______????">#REF!</definedName>
    <definedName name="_______????">#REF!</definedName>
    <definedName name="________????">#REF!</definedName>
    <definedName name="_________????">#REF!</definedName>
    <definedName name="__________????">#REF!</definedName>
    <definedName name="___________????">#REF!</definedName>
    <definedName name="____________????">#REF!</definedName>
    <definedName name="_____________????">#REF!</definedName>
    <definedName name="______________????">#REF!</definedName>
    <definedName name="_______________????">#REF!</definedName>
    <definedName name="________________????">#REF!</definedName>
    <definedName name="_________________????">#REF!</definedName>
    <definedName name="__________________????">#REF!</definedName>
    <definedName name="___________________????">#REF!</definedName>
    <definedName name="____________________????">#REF!</definedName>
    <definedName name="_____________________????">#REF!</definedName>
    <definedName name="______________________????">#REF!</definedName>
    <definedName name="_______________________????">#REF!</definedName>
    <definedName name="________________________????">#REF!</definedName>
    <definedName name="_________________________????">#REF!</definedName>
    <definedName name="__________________________????">#REF!</definedName>
    <definedName name="___________________________????">#REF!</definedName>
    <definedName name="____________________________????">#REF!</definedName>
    <definedName name="_____________________________????">#REF!</definedName>
    <definedName name="______________________________????">#REF!</definedName>
    <definedName name="_______________________________????">#REF!</definedName>
    <definedName name="___________________________________________________xlnm.Print_Area_3">NA()</definedName>
    <definedName name="__________________________________________________xlnm.Print_Area_3">NA()</definedName>
    <definedName name="_________________________________________________xlnm.Print_Area_3">NA()</definedName>
    <definedName name="________________________________________________xlnm.Print_Area_3">NA()</definedName>
    <definedName name="_______________________________________________xlnm.Print_Area_3">NA()</definedName>
    <definedName name="______________________________________________xlnm.Print_Area_3">NA()</definedName>
    <definedName name="_____________________________________________xlnm.Print_Area_3">NA()</definedName>
    <definedName name="____________________________________________xlnm.Print_Area_3">NA()</definedName>
    <definedName name="___________________________________________xlnm.Print_Area_3">NA()</definedName>
    <definedName name="__________________________________________xlnm.Print_Area_3">NA()</definedName>
    <definedName name="_________________________________________xlnm.Print_Area_3">NA()</definedName>
    <definedName name="________________________________________xlnm.Print_Area_3">NA()</definedName>
    <definedName name="_______________________________________xlnm.Print_Area_3">NA()</definedName>
    <definedName name="______________________________________xlnm.Print_Area_3">NA()</definedName>
    <definedName name="_____________________________________xlnm.Print_Area_3">NA()</definedName>
    <definedName name="____________________________________DAT7" localSheetId="0">#REF!</definedName>
    <definedName name="____________________________________DAT7">#REF!</definedName>
    <definedName name="____________________________________xlnm.Print_Area_3">NA()</definedName>
    <definedName name="___________________________________DAT10" localSheetId="0">#REF!</definedName>
    <definedName name="___________________________________DAT10">#REF!</definedName>
    <definedName name="___________________________________DAT5" localSheetId="0">#REF!</definedName>
    <definedName name="___________________________________DAT5">#REF!</definedName>
    <definedName name="___________________________________DAT7" localSheetId="0">#REF!</definedName>
    <definedName name="___________________________________DAT7">#REF!</definedName>
    <definedName name="___________________________________xlnm.Print_Area_3">NA()</definedName>
    <definedName name="__________________________________DAT1" localSheetId="0">#REF!</definedName>
    <definedName name="__________________________________DAT1">#REF!</definedName>
    <definedName name="__________________________________DAT10" localSheetId="0">#REF!</definedName>
    <definedName name="__________________________________DAT10">#REF!</definedName>
    <definedName name="__________________________________DAT5" localSheetId="0">#REF!</definedName>
    <definedName name="__________________________________DAT5">#REF!</definedName>
    <definedName name="__________________________________DAT7">#REF!</definedName>
    <definedName name="__________________________________xlnm.Print_Area_3">NA()</definedName>
    <definedName name="_________________________________DAT1" localSheetId="0">#REF!</definedName>
    <definedName name="_________________________________DAT1">#REF!</definedName>
    <definedName name="_________________________________DAT10" localSheetId="0">#REF!</definedName>
    <definedName name="_________________________________DAT10">#REF!</definedName>
    <definedName name="_________________________________DAT5" localSheetId="0">#REF!</definedName>
    <definedName name="_________________________________DAT5">#REF!</definedName>
    <definedName name="_________________________________DAT7">#REF!</definedName>
    <definedName name="_________________________________xlnm.Print_Area_3">NA()</definedName>
    <definedName name="________________________________DAT1" localSheetId="0">#REF!</definedName>
    <definedName name="________________________________DAT1">#REF!</definedName>
    <definedName name="________________________________DAT10" localSheetId="0">#REF!</definedName>
    <definedName name="________________________________DAT10">#REF!</definedName>
    <definedName name="________________________________DAT5" localSheetId="0">#REF!</definedName>
    <definedName name="________________________________DAT5">#REF!</definedName>
    <definedName name="________________________________DAT7">#REF!</definedName>
    <definedName name="________________________________TG10">#REF!</definedName>
    <definedName name="________________________________TG11">#REF!</definedName>
    <definedName name="________________________________TG12">#REF!</definedName>
    <definedName name="________________________________TG13">#REF!</definedName>
    <definedName name="________________________________TG14">#REF!</definedName>
    <definedName name="________________________________TG15">#REF!</definedName>
    <definedName name="________________________________TG16">#REF!</definedName>
    <definedName name="________________________________TG17">#REF!</definedName>
    <definedName name="________________________________TG18">#REF!</definedName>
    <definedName name="________________________________TG19">#REF!</definedName>
    <definedName name="________________________________TG2">#REF!</definedName>
    <definedName name="________________________________TG20">#REF!</definedName>
    <definedName name="________________________________TG21">#REF!</definedName>
    <definedName name="________________________________TG22">#REF!</definedName>
    <definedName name="________________________________TG23">#REF!</definedName>
    <definedName name="________________________________TG24">#REF!</definedName>
    <definedName name="________________________________TG25">#REF!</definedName>
    <definedName name="________________________________TG26">#REF!</definedName>
    <definedName name="________________________________TG27">#REF!</definedName>
    <definedName name="________________________________TG28">#REF!</definedName>
    <definedName name="________________________________TG29">#REF!</definedName>
    <definedName name="________________________________TG3">#REF!</definedName>
    <definedName name="________________________________TG30">#REF!</definedName>
    <definedName name="________________________________TG31">#REF!</definedName>
    <definedName name="________________________________TG4">#REF!</definedName>
    <definedName name="________________________________TG5">#REF!</definedName>
    <definedName name="________________________________TG6">#REF!</definedName>
    <definedName name="________________________________TG7">#REF!</definedName>
    <definedName name="________________________________TG8">#REF!</definedName>
    <definedName name="________________________________TG9">#REF!</definedName>
    <definedName name="________________________________xlnm.Print_Area_3">NA()</definedName>
    <definedName name="_______________________________DAT1" localSheetId="0">#REF!</definedName>
    <definedName name="_______________________________DAT1">#REF!</definedName>
    <definedName name="_______________________________DAT10" localSheetId="0">#REF!</definedName>
    <definedName name="_______________________________DAT10">#REF!</definedName>
    <definedName name="_______________________________DAT4" localSheetId="0">#REF!</definedName>
    <definedName name="_______________________________DAT4">#REF!</definedName>
    <definedName name="_______________________________DAT5">#REF!</definedName>
    <definedName name="_______________________________DAT7">#REF!</definedName>
    <definedName name="_______________________________FEB107" hidden="1">#REF!</definedName>
    <definedName name="_______________________________ISP4">#REF!</definedName>
    <definedName name="_______________________________TAB1">#REF!</definedName>
    <definedName name="_______________________________TAB2">#REF!</definedName>
    <definedName name="_______________________________TG1">#REF!</definedName>
    <definedName name="_______________________________TG10">#REF!</definedName>
    <definedName name="_______________________________TG11">#REF!</definedName>
    <definedName name="_______________________________TG12">#REF!</definedName>
    <definedName name="_______________________________TG13">#REF!</definedName>
    <definedName name="_______________________________TG14">#REF!</definedName>
    <definedName name="_______________________________TG15">#REF!</definedName>
    <definedName name="_______________________________TG16">#REF!</definedName>
    <definedName name="_______________________________TG17">#REF!</definedName>
    <definedName name="_______________________________TG18">#REF!</definedName>
    <definedName name="_______________________________TG19">#REF!</definedName>
    <definedName name="_______________________________TG2">#REF!</definedName>
    <definedName name="_______________________________TG20">#REF!</definedName>
    <definedName name="_______________________________TG21">#REF!</definedName>
    <definedName name="_______________________________TG22">#REF!</definedName>
    <definedName name="_______________________________TG23">#REF!</definedName>
    <definedName name="_______________________________TG24">#REF!</definedName>
    <definedName name="_______________________________TG25">#REF!</definedName>
    <definedName name="_______________________________TG26">#REF!</definedName>
    <definedName name="_______________________________TG27">#REF!</definedName>
    <definedName name="_______________________________TG28">#REF!</definedName>
    <definedName name="_______________________________TG29">#REF!</definedName>
    <definedName name="_______________________________TG3">#REF!</definedName>
    <definedName name="_______________________________TG30">#REF!</definedName>
    <definedName name="_______________________________TG31">#REF!</definedName>
    <definedName name="_______________________________TG4">#REF!</definedName>
    <definedName name="_______________________________TG5">#REF!</definedName>
    <definedName name="_______________________________TG6">#REF!</definedName>
    <definedName name="_______________________________TG7">#REF!</definedName>
    <definedName name="_______________________________TG8">#REF!</definedName>
    <definedName name="_______________________________TG9">#REF!</definedName>
    <definedName name="_______________________________xlnm.Print_Area_3">NA()</definedName>
    <definedName name="______________________________DAT1" localSheetId="0">#REF!</definedName>
    <definedName name="______________________________DAT1">#REF!</definedName>
    <definedName name="______________________________DAT10" localSheetId="0">#REF!</definedName>
    <definedName name="______________________________DAT10">#REF!</definedName>
    <definedName name="______________________________DAT4" localSheetId="0">#REF!</definedName>
    <definedName name="______________________________DAT4">#REF!</definedName>
    <definedName name="______________________________DAT5">#REF!</definedName>
    <definedName name="______________________________DAT7">#REF!</definedName>
    <definedName name="______________________________FEB107" hidden="1">#REF!</definedName>
    <definedName name="______________________________ISP4">#REF!</definedName>
    <definedName name="______________________________TAB1">#REF!</definedName>
    <definedName name="______________________________TAB2">#REF!</definedName>
    <definedName name="______________________________TG1">#REF!</definedName>
    <definedName name="______________________________TG10">#REF!</definedName>
    <definedName name="______________________________TG11">#REF!</definedName>
    <definedName name="______________________________TG12">#REF!</definedName>
    <definedName name="______________________________TG13">#REF!</definedName>
    <definedName name="______________________________TG14">#REF!</definedName>
    <definedName name="______________________________TG15">#REF!</definedName>
    <definedName name="______________________________TG16">#REF!</definedName>
    <definedName name="______________________________TG17">#REF!</definedName>
    <definedName name="______________________________TG18">#REF!</definedName>
    <definedName name="______________________________TG19">#REF!</definedName>
    <definedName name="______________________________TG2">#REF!</definedName>
    <definedName name="______________________________TG20">#REF!</definedName>
    <definedName name="______________________________TG21">#REF!</definedName>
    <definedName name="______________________________TG22">#REF!</definedName>
    <definedName name="______________________________TG23">#REF!</definedName>
    <definedName name="______________________________TG24">#REF!</definedName>
    <definedName name="______________________________TG25">#REF!</definedName>
    <definedName name="______________________________TG26">#REF!</definedName>
    <definedName name="______________________________TG27">#REF!</definedName>
    <definedName name="______________________________TG28">#REF!</definedName>
    <definedName name="______________________________TG29">#REF!</definedName>
    <definedName name="______________________________TG3">#REF!</definedName>
    <definedName name="______________________________TG30">#REF!</definedName>
    <definedName name="______________________________TG31">#REF!</definedName>
    <definedName name="______________________________TG4">#REF!</definedName>
    <definedName name="______________________________TG5">#REF!</definedName>
    <definedName name="______________________________TG6">#REF!</definedName>
    <definedName name="______________________________TG7">#REF!</definedName>
    <definedName name="______________________________TG8">#REF!</definedName>
    <definedName name="______________________________TG9">#REF!</definedName>
    <definedName name="______________________________xlnm.Print_Area_3">NA()</definedName>
    <definedName name="_____________________________DAT1" localSheetId="0">#REF!</definedName>
    <definedName name="_____________________________DAT1">#REF!</definedName>
    <definedName name="_____________________________DAT10" localSheetId="0">#REF!</definedName>
    <definedName name="_____________________________DAT10">#REF!</definedName>
    <definedName name="_____________________________DAT2" localSheetId="0">#REF!</definedName>
    <definedName name="_____________________________DAT2">#REF!</definedName>
    <definedName name="_____________________________DAT4">#REF!</definedName>
    <definedName name="_____________________________DAT5">#REF!</definedName>
    <definedName name="_____________________________DAT7">#REF!</definedName>
    <definedName name="_____________________________FEB107" hidden="1">#REF!</definedName>
    <definedName name="_____________________________ISP4">#REF!</definedName>
    <definedName name="_____________________________TAB1">#REF!</definedName>
    <definedName name="_____________________________TAB2">#REF!</definedName>
    <definedName name="_____________________________TG1">#REF!</definedName>
    <definedName name="_____________________________TG10">#REF!</definedName>
    <definedName name="_____________________________TG11">#REF!</definedName>
    <definedName name="_____________________________TG12">#REF!</definedName>
    <definedName name="_____________________________TG13">#REF!</definedName>
    <definedName name="_____________________________TG14">#REF!</definedName>
    <definedName name="_____________________________TG15">#REF!</definedName>
    <definedName name="_____________________________TG16">#REF!</definedName>
    <definedName name="_____________________________TG17">#REF!</definedName>
    <definedName name="_____________________________TG18">#REF!</definedName>
    <definedName name="_____________________________TG19">#REF!</definedName>
    <definedName name="_____________________________TG2">#REF!</definedName>
    <definedName name="_____________________________TG20">#REF!</definedName>
    <definedName name="_____________________________TG21">#REF!</definedName>
    <definedName name="_____________________________TG22">#REF!</definedName>
    <definedName name="_____________________________TG23">#REF!</definedName>
    <definedName name="_____________________________TG24">#REF!</definedName>
    <definedName name="_____________________________TG25">#REF!</definedName>
    <definedName name="_____________________________TG26">#REF!</definedName>
    <definedName name="_____________________________TG27">#REF!</definedName>
    <definedName name="_____________________________TG28">#REF!</definedName>
    <definedName name="_____________________________TG29">#REF!</definedName>
    <definedName name="_____________________________TG3">#REF!</definedName>
    <definedName name="_____________________________TG30">#REF!</definedName>
    <definedName name="_____________________________TG31">#REF!</definedName>
    <definedName name="_____________________________TG4">#REF!</definedName>
    <definedName name="_____________________________TG5">#REF!</definedName>
    <definedName name="_____________________________TG6">#REF!</definedName>
    <definedName name="_____________________________TG7">#REF!</definedName>
    <definedName name="_____________________________TG8">#REF!</definedName>
    <definedName name="_____________________________TG9">#REF!</definedName>
    <definedName name="_____________________________xlnm.Print_Area_3">NA()</definedName>
    <definedName name="____________________________DAT1" localSheetId="0">#REF!</definedName>
    <definedName name="____________________________DAT1">#REF!</definedName>
    <definedName name="____________________________DAT10" localSheetId="0">#REF!</definedName>
    <definedName name="____________________________DAT10">#REF!</definedName>
    <definedName name="____________________________DAT2" localSheetId="0">#REF!</definedName>
    <definedName name="____________________________DAT2">#REF!</definedName>
    <definedName name="____________________________DAT4">#REF!</definedName>
    <definedName name="____________________________DAT5">#REF!</definedName>
    <definedName name="____________________________DAT7">#REF!</definedName>
    <definedName name="____________________________DAT9">#REF!</definedName>
    <definedName name="____________________________FEB107" hidden="1">#REF!</definedName>
    <definedName name="____________________________ISP4">#REF!</definedName>
    <definedName name="____________________________TAB1">#REF!</definedName>
    <definedName name="____________________________TAB2">#REF!</definedName>
    <definedName name="____________________________TG1">#REF!</definedName>
    <definedName name="____________________________TG10">#REF!</definedName>
    <definedName name="____________________________TG11">#REF!</definedName>
    <definedName name="____________________________TG12">#REF!</definedName>
    <definedName name="____________________________TG13">#REF!</definedName>
    <definedName name="____________________________TG14">#REF!</definedName>
    <definedName name="____________________________TG15">#REF!</definedName>
    <definedName name="____________________________TG16">#REF!</definedName>
    <definedName name="____________________________TG17">#REF!</definedName>
    <definedName name="____________________________TG18">#REF!</definedName>
    <definedName name="____________________________TG19">#REF!</definedName>
    <definedName name="____________________________TG2">#REF!</definedName>
    <definedName name="____________________________TG20">#REF!</definedName>
    <definedName name="____________________________TG21">#REF!</definedName>
    <definedName name="____________________________TG22">#REF!</definedName>
    <definedName name="____________________________TG23">#REF!</definedName>
    <definedName name="____________________________TG24">#REF!</definedName>
    <definedName name="____________________________TG25">#REF!</definedName>
    <definedName name="____________________________TG26">#REF!</definedName>
    <definedName name="____________________________TG27">#REF!</definedName>
    <definedName name="____________________________TG28">#REF!</definedName>
    <definedName name="____________________________TG29">#REF!</definedName>
    <definedName name="____________________________TG3">#REF!</definedName>
    <definedName name="____________________________TG30">#REF!</definedName>
    <definedName name="____________________________TG31">#REF!</definedName>
    <definedName name="____________________________TG4">#REF!</definedName>
    <definedName name="____________________________TG5">#REF!</definedName>
    <definedName name="____________________________TG6">#REF!</definedName>
    <definedName name="____________________________TG7">#REF!</definedName>
    <definedName name="____________________________TG8">#REF!</definedName>
    <definedName name="____________________________TG9">#REF!</definedName>
    <definedName name="____________________________xlnm.Print_Area_3">NA()</definedName>
    <definedName name="___________________________DAT1" localSheetId="0">#REF!</definedName>
    <definedName name="___________________________DAT1">#REF!</definedName>
    <definedName name="___________________________DAT10" localSheetId="0">#REF!</definedName>
    <definedName name="___________________________DAT10">#REF!</definedName>
    <definedName name="___________________________DAT2" localSheetId="0">#REF!</definedName>
    <definedName name="___________________________DAT2">#REF!</definedName>
    <definedName name="___________________________DAT4">#REF!</definedName>
    <definedName name="___________________________DAT5">#REF!</definedName>
    <definedName name="___________________________DAT7">#REF!</definedName>
    <definedName name="___________________________DAT9">#REF!</definedName>
    <definedName name="___________________________FEB107" hidden="1">#REF!</definedName>
    <definedName name="___________________________ISP4">#REF!</definedName>
    <definedName name="___________________________TAB1">#REF!</definedName>
    <definedName name="___________________________TAB2">#REF!</definedName>
    <definedName name="___________________________TG1">#REF!</definedName>
    <definedName name="___________________________TG10">#REF!</definedName>
    <definedName name="___________________________TG11">#REF!</definedName>
    <definedName name="___________________________TG12">#REF!</definedName>
    <definedName name="___________________________TG13">#REF!</definedName>
    <definedName name="___________________________TG14">#REF!</definedName>
    <definedName name="___________________________TG15">#REF!</definedName>
    <definedName name="___________________________TG16">#REF!</definedName>
    <definedName name="___________________________TG17">#REF!</definedName>
    <definedName name="___________________________TG18">#REF!</definedName>
    <definedName name="___________________________TG19">#REF!</definedName>
    <definedName name="___________________________TG2">#REF!</definedName>
    <definedName name="___________________________TG20">#REF!</definedName>
    <definedName name="___________________________TG21">#REF!</definedName>
    <definedName name="___________________________TG22">#REF!</definedName>
    <definedName name="___________________________TG23">#REF!</definedName>
    <definedName name="___________________________TG24">#REF!</definedName>
    <definedName name="___________________________TG25">#REF!</definedName>
    <definedName name="___________________________TG26">#REF!</definedName>
    <definedName name="___________________________TG27">#REF!</definedName>
    <definedName name="___________________________TG28">#REF!</definedName>
    <definedName name="___________________________TG29">#REF!</definedName>
    <definedName name="___________________________TG3">#REF!</definedName>
    <definedName name="___________________________TG30">#REF!</definedName>
    <definedName name="___________________________TG31">#REF!</definedName>
    <definedName name="___________________________TG4">#REF!</definedName>
    <definedName name="___________________________TG5">#REF!</definedName>
    <definedName name="___________________________TG6">#REF!</definedName>
    <definedName name="___________________________TG7">#REF!</definedName>
    <definedName name="___________________________TG8">#REF!</definedName>
    <definedName name="___________________________TG9">#REF!</definedName>
    <definedName name="___________________________xlnm.Print_Area_3">NA()</definedName>
    <definedName name="__________________________DAT1" localSheetId="0">#REF!</definedName>
    <definedName name="__________________________DAT1">#REF!</definedName>
    <definedName name="__________________________DAT10" localSheetId="0">#REF!</definedName>
    <definedName name="__________________________DAT10">#REF!</definedName>
    <definedName name="__________________________DAT2" localSheetId="0">#REF!</definedName>
    <definedName name="__________________________DAT2">#REF!</definedName>
    <definedName name="__________________________DAT4">#REF!</definedName>
    <definedName name="__________________________DAT5">#REF!</definedName>
    <definedName name="__________________________DAT7">#REF!</definedName>
    <definedName name="__________________________DAT9">#REF!</definedName>
    <definedName name="__________________________FEB107" hidden="1">#REF!</definedName>
    <definedName name="__________________________ISP4">#REF!</definedName>
    <definedName name="__________________________TAB1">#REF!</definedName>
    <definedName name="__________________________TAB2">#REF!</definedName>
    <definedName name="__________________________TG1">#REF!</definedName>
    <definedName name="__________________________TG10">#REF!</definedName>
    <definedName name="__________________________TG11">#REF!</definedName>
    <definedName name="__________________________TG12">#REF!</definedName>
    <definedName name="__________________________TG13">#REF!</definedName>
    <definedName name="__________________________TG14">#REF!</definedName>
    <definedName name="__________________________TG15">#REF!</definedName>
    <definedName name="__________________________TG16">#REF!</definedName>
    <definedName name="__________________________TG17">#REF!</definedName>
    <definedName name="__________________________TG18">#REF!</definedName>
    <definedName name="__________________________TG19">#REF!</definedName>
    <definedName name="__________________________TG2">#REF!</definedName>
    <definedName name="__________________________TG20">#REF!</definedName>
    <definedName name="__________________________TG21">#REF!</definedName>
    <definedName name="__________________________TG22">#REF!</definedName>
    <definedName name="__________________________TG23">#REF!</definedName>
    <definedName name="__________________________TG24">#REF!</definedName>
    <definedName name="__________________________TG25">#REF!</definedName>
    <definedName name="__________________________TG26">#REF!</definedName>
    <definedName name="__________________________TG27">#REF!</definedName>
    <definedName name="__________________________TG28">#REF!</definedName>
    <definedName name="__________________________TG29">#REF!</definedName>
    <definedName name="__________________________TG3">#REF!</definedName>
    <definedName name="__________________________TG30">#REF!</definedName>
    <definedName name="__________________________TG31">#REF!</definedName>
    <definedName name="__________________________TG4">#REF!</definedName>
    <definedName name="__________________________TG5">#REF!</definedName>
    <definedName name="__________________________TG6">#REF!</definedName>
    <definedName name="__________________________TG7">#REF!</definedName>
    <definedName name="__________________________TG8">#REF!</definedName>
    <definedName name="__________________________TG9">#REF!</definedName>
    <definedName name="__________________________xlnm.Print_Area_3">NA()</definedName>
    <definedName name="_________________________DAT1" localSheetId="0">#REF!</definedName>
    <definedName name="_________________________DAT1">#REF!</definedName>
    <definedName name="_________________________DAT10" localSheetId="0">#REF!</definedName>
    <definedName name="_________________________DAT10">#REF!</definedName>
    <definedName name="_________________________DAT2" localSheetId="0">#REF!</definedName>
    <definedName name="_________________________DAT2">#REF!</definedName>
    <definedName name="_________________________DAT4">#REF!</definedName>
    <definedName name="_________________________DAT5">#REF!</definedName>
    <definedName name="_________________________DAT7">#REF!</definedName>
    <definedName name="_________________________DAT9">#REF!</definedName>
    <definedName name="_________________________FEB107" hidden="1">#REF!</definedName>
    <definedName name="_________________________ISP4">#REF!</definedName>
    <definedName name="_________________________TAB1">#REF!</definedName>
    <definedName name="_________________________TAB2">#REF!</definedName>
    <definedName name="_________________________TG1">#REF!</definedName>
    <definedName name="_________________________TG10">#REF!</definedName>
    <definedName name="_________________________TG11">#REF!</definedName>
    <definedName name="_________________________TG12">#REF!</definedName>
    <definedName name="_________________________TG13">#REF!</definedName>
    <definedName name="_________________________TG14">#REF!</definedName>
    <definedName name="_________________________TG15">#REF!</definedName>
    <definedName name="_________________________TG16">#REF!</definedName>
    <definedName name="_________________________TG17">#REF!</definedName>
    <definedName name="_________________________TG18">#REF!</definedName>
    <definedName name="_________________________TG19">#REF!</definedName>
    <definedName name="_________________________TG2">#REF!</definedName>
    <definedName name="_________________________TG20">#REF!</definedName>
    <definedName name="_________________________TG21">#REF!</definedName>
    <definedName name="_________________________TG22">#REF!</definedName>
    <definedName name="_________________________TG23">#REF!</definedName>
    <definedName name="_________________________TG24">#REF!</definedName>
    <definedName name="_________________________TG25">#REF!</definedName>
    <definedName name="_________________________TG26">#REF!</definedName>
    <definedName name="_________________________TG27">#REF!</definedName>
    <definedName name="_________________________TG28">#REF!</definedName>
    <definedName name="_________________________TG29">#REF!</definedName>
    <definedName name="_________________________TG3">#REF!</definedName>
    <definedName name="_________________________TG30">#REF!</definedName>
    <definedName name="_________________________TG31">#REF!</definedName>
    <definedName name="_________________________TG4">#REF!</definedName>
    <definedName name="_________________________TG5">#REF!</definedName>
    <definedName name="_________________________TG6">#REF!</definedName>
    <definedName name="_________________________TG7">#REF!</definedName>
    <definedName name="_________________________TG8">#REF!</definedName>
    <definedName name="_________________________TG9">#REF!</definedName>
    <definedName name="_________________________xlnm.Print_Area_3">NA()</definedName>
    <definedName name="________________________DAT1" localSheetId="0">#REF!</definedName>
    <definedName name="________________________DAT1">#REF!</definedName>
    <definedName name="________________________DAT10" localSheetId="0">#REF!</definedName>
    <definedName name="________________________DAT10">#REF!</definedName>
    <definedName name="________________________DAT2" localSheetId="0">#REF!</definedName>
    <definedName name="________________________DAT2">#REF!</definedName>
    <definedName name="________________________DAT3">#REF!</definedName>
    <definedName name="________________________DAT4">#REF!</definedName>
    <definedName name="________________________DAT5">#REF!</definedName>
    <definedName name="________________________DAT6">#REF!</definedName>
    <definedName name="________________________DAT7">#REF!</definedName>
    <definedName name="________________________DAT8">#REF!</definedName>
    <definedName name="________________________DAT9">#REF!</definedName>
    <definedName name="________________________FEB107" hidden="1">#REF!</definedName>
    <definedName name="________________________ISP4">#REF!</definedName>
    <definedName name="________________________TAB1">#REF!</definedName>
    <definedName name="________________________TAB2">#REF!</definedName>
    <definedName name="________________________TG1">#REF!</definedName>
    <definedName name="________________________TG10">#REF!</definedName>
    <definedName name="________________________TG11">#REF!</definedName>
    <definedName name="________________________TG12">#REF!</definedName>
    <definedName name="________________________TG13">#REF!</definedName>
    <definedName name="________________________TG14">#REF!</definedName>
    <definedName name="________________________TG15">#REF!</definedName>
    <definedName name="________________________TG16">#REF!</definedName>
    <definedName name="________________________TG17">#REF!</definedName>
    <definedName name="________________________TG18">#REF!</definedName>
    <definedName name="________________________TG19">#REF!</definedName>
    <definedName name="________________________TG2">#REF!</definedName>
    <definedName name="________________________TG20">#REF!</definedName>
    <definedName name="________________________TG21">#REF!</definedName>
    <definedName name="________________________TG22">#REF!</definedName>
    <definedName name="________________________TG23">#REF!</definedName>
    <definedName name="________________________TG24">#REF!</definedName>
    <definedName name="________________________TG25">#REF!</definedName>
    <definedName name="________________________TG26">#REF!</definedName>
    <definedName name="________________________TG27">#REF!</definedName>
    <definedName name="________________________TG28">#REF!</definedName>
    <definedName name="________________________TG29">#REF!</definedName>
    <definedName name="________________________TG3">#REF!</definedName>
    <definedName name="________________________TG30">#REF!</definedName>
    <definedName name="________________________TG31">#REF!</definedName>
    <definedName name="________________________TG4">#REF!</definedName>
    <definedName name="________________________TG5">#REF!</definedName>
    <definedName name="________________________TG6">#REF!</definedName>
    <definedName name="________________________TG7">#REF!</definedName>
    <definedName name="________________________TG8">#REF!</definedName>
    <definedName name="________________________TG9">#REF!</definedName>
    <definedName name="________________________xlnm.Print_Area_3">NA()</definedName>
    <definedName name="_______________________DAT1" localSheetId="0">#REF!</definedName>
    <definedName name="_______________________DAT1">#REF!</definedName>
    <definedName name="_______________________DAT10" localSheetId="0">#REF!</definedName>
    <definedName name="_______________________DAT10">#REF!</definedName>
    <definedName name="_______________________DAT2" localSheetId="0">#REF!</definedName>
    <definedName name="_______________________DAT2">#REF!</definedName>
    <definedName name="_______________________DAT3">#REF!</definedName>
    <definedName name="_______________________DAT4">#REF!</definedName>
    <definedName name="_______________________DAT5">#REF!</definedName>
    <definedName name="_______________________DAT6">#REF!</definedName>
    <definedName name="_______________________DAT7">#REF!</definedName>
    <definedName name="_______________________DAT8">#REF!</definedName>
    <definedName name="_______________________DAT9">#REF!</definedName>
    <definedName name="_______________________FEB107" hidden="1">#REF!</definedName>
    <definedName name="_______________________ISP4">#REF!</definedName>
    <definedName name="_______________________TAB1">#REF!</definedName>
    <definedName name="_______________________TAB2">#REF!</definedName>
    <definedName name="_______________________TG1">#REF!</definedName>
    <definedName name="_______________________TG10">#REF!</definedName>
    <definedName name="_______________________TG11">#REF!</definedName>
    <definedName name="_______________________TG12">#REF!</definedName>
    <definedName name="_______________________TG13">#REF!</definedName>
    <definedName name="_______________________TG14">#REF!</definedName>
    <definedName name="_______________________TG15">#REF!</definedName>
    <definedName name="_______________________TG16">#REF!</definedName>
    <definedName name="_______________________TG17">#REF!</definedName>
    <definedName name="_______________________TG18">#REF!</definedName>
    <definedName name="_______________________TG19">#REF!</definedName>
    <definedName name="_______________________TG2">#REF!</definedName>
    <definedName name="_______________________TG20">#REF!</definedName>
    <definedName name="_______________________TG21">#REF!</definedName>
    <definedName name="_______________________TG22">#REF!</definedName>
    <definedName name="_______________________TG23">#REF!</definedName>
    <definedName name="_______________________TG24">#REF!</definedName>
    <definedName name="_______________________TG25">#REF!</definedName>
    <definedName name="_______________________TG26">#REF!</definedName>
    <definedName name="_______________________TG27">#REF!</definedName>
    <definedName name="_______________________TG28">#REF!</definedName>
    <definedName name="_______________________TG29">#REF!</definedName>
    <definedName name="_______________________TG3">#REF!</definedName>
    <definedName name="_______________________TG30">#REF!</definedName>
    <definedName name="_______________________TG31">#REF!</definedName>
    <definedName name="_______________________TG4">#REF!</definedName>
    <definedName name="_______________________TG5">#REF!</definedName>
    <definedName name="_______________________TG6">#REF!</definedName>
    <definedName name="_______________________TG7">#REF!</definedName>
    <definedName name="_______________________TG8">#REF!</definedName>
    <definedName name="_______________________TG9">#REF!</definedName>
    <definedName name="_______________________xlnm.Print_Area_3">NA()</definedName>
    <definedName name="______________________DAT1" localSheetId="0">#REF!</definedName>
    <definedName name="______________________DAT1">#REF!</definedName>
    <definedName name="______________________DAT10" localSheetId="0">#REF!</definedName>
    <definedName name="______________________DAT10">#REF!</definedName>
    <definedName name="______________________DAT2" localSheetId="0">#REF!</definedName>
    <definedName name="______________________DAT2">#REF!</definedName>
    <definedName name="______________________DAT3">#REF!</definedName>
    <definedName name="______________________DAT4">#REF!</definedName>
    <definedName name="______________________DAT5">#REF!</definedName>
    <definedName name="______________________DAT6">#REF!</definedName>
    <definedName name="______________________DAT7">#REF!</definedName>
    <definedName name="______________________DAT8">#REF!</definedName>
    <definedName name="______________________DAT9">#REF!</definedName>
    <definedName name="______________________FEB107" hidden="1">#REF!</definedName>
    <definedName name="______________________ISP4">#REF!</definedName>
    <definedName name="______________________TAB1">#REF!</definedName>
    <definedName name="______________________TAB2">#REF!</definedName>
    <definedName name="______________________TG1">#REF!</definedName>
    <definedName name="______________________TG10">#REF!</definedName>
    <definedName name="______________________TG11">#REF!</definedName>
    <definedName name="______________________TG12">#REF!</definedName>
    <definedName name="______________________TG13">#REF!</definedName>
    <definedName name="______________________TG14">#REF!</definedName>
    <definedName name="______________________TG15">#REF!</definedName>
    <definedName name="______________________TG16">#REF!</definedName>
    <definedName name="______________________TG17">#REF!</definedName>
    <definedName name="______________________TG18">#REF!</definedName>
    <definedName name="______________________TG19">#REF!</definedName>
    <definedName name="______________________TG2">#REF!</definedName>
    <definedName name="______________________TG20">#REF!</definedName>
    <definedName name="______________________TG21">#REF!</definedName>
    <definedName name="______________________TG22">#REF!</definedName>
    <definedName name="______________________TG23">#REF!</definedName>
    <definedName name="______________________TG24">#REF!</definedName>
    <definedName name="______________________TG25">#REF!</definedName>
    <definedName name="______________________TG26">#REF!</definedName>
    <definedName name="______________________TG27">#REF!</definedName>
    <definedName name="______________________TG28">#REF!</definedName>
    <definedName name="______________________TG29">#REF!</definedName>
    <definedName name="______________________TG3">#REF!</definedName>
    <definedName name="______________________TG30">#REF!</definedName>
    <definedName name="______________________TG31">#REF!</definedName>
    <definedName name="______________________TG4">#REF!</definedName>
    <definedName name="______________________TG5">#REF!</definedName>
    <definedName name="______________________TG6">#REF!</definedName>
    <definedName name="______________________TG7">#REF!</definedName>
    <definedName name="______________________TG8">#REF!</definedName>
    <definedName name="______________________TG9">#REF!</definedName>
    <definedName name="______________________xlnm.Print_Area_3">NA()</definedName>
    <definedName name="_____________________DAT1" localSheetId="0">#REF!</definedName>
    <definedName name="_____________________DAT1">#REF!</definedName>
    <definedName name="_____________________DAT10" localSheetId="0">#REF!</definedName>
    <definedName name="_____________________DAT10">#REF!</definedName>
    <definedName name="_____________________DAT2" localSheetId="0">#REF!</definedName>
    <definedName name="_____________________DAT2">#REF!</definedName>
    <definedName name="_____________________DAT3">#REF!</definedName>
    <definedName name="_____________________DAT4">#REF!</definedName>
    <definedName name="_____________________DAT5">#REF!</definedName>
    <definedName name="_____________________DAT6">#REF!</definedName>
    <definedName name="_____________________DAT7">#REF!</definedName>
    <definedName name="_____________________DAT8">#REF!</definedName>
    <definedName name="_____________________DAT9">#REF!</definedName>
    <definedName name="_____________________FEB107" hidden="1">#REF!</definedName>
    <definedName name="_____________________ISP4">#REF!</definedName>
    <definedName name="_____________________MAy0201">#REF!</definedName>
    <definedName name="_____________________TAB1">#REF!</definedName>
    <definedName name="_____________________TAB2">#REF!</definedName>
    <definedName name="_____________________TG1">#REF!</definedName>
    <definedName name="_____________________TG10">#REF!</definedName>
    <definedName name="_____________________TG11">#REF!</definedName>
    <definedName name="_____________________TG12">#REF!</definedName>
    <definedName name="_____________________TG13">#REF!</definedName>
    <definedName name="_____________________TG14">#REF!</definedName>
    <definedName name="_____________________TG15">#REF!</definedName>
    <definedName name="_____________________TG16">#REF!</definedName>
    <definedName name="_____________________TG17">#REF!</definedName>
    <definedName name="_____________________TG18">#REF!</definedName>
    <definedName name="_____________________TG19">#REF!</definedName>
    <definedName name="_____________________TG2">#REF!</definedName>
    <definedName name="_____________________TG20">#REF!</definedName>
    <definedName name="_____________________TG21">#REF!</definedName>
    <definedName name="_____________________TG22">#REF!</definedName>
    <definedName name="_____________________TG23">#REF!</definedName>
    <definedName name="_____________________TG24">#REF!</definedName>
    <definedName name="_____________________TG25">#REF!</definedName>
    <definedName name="_____________________TG26">#REF!</definedName>
    <definedName name="_____________________TG27">#REF!</definedName>
    <definedName name="_____________________TG28">#REF!</definedName>
    <definedName name="_____________________TG29">#REF!</definedName>
    <definedName name="_____________________TG3">#REF!</definedName>
    <definedName name="_____________________TG30">#REF!</definedName>
    <definedName name="_____________________TG31">#REF!</definedName>
    <definedName name="_____________________TG4">#REF!</definedName>
    <definedName name="_____________________TG5">#REF!</definedName>
    <definedName name="_____________________TG6">#REF!</definedName>
    <definedName name="_____________________TG7">#REF!</definedName>
    <definedName name="_____________________TG8">#REF!</definedName>
    <definedName name="_____________________TG9">#REF!</definedName>
    <definedName name="_____________________xlnm.Print_Area_3">NA()</definedName>
    <definedName name="____________________DAT1" localSheetId="0">#REF!</definedName>
    <definedName name="____________________DAT1">#REF!</definedName>
    <definedName name="____________________DAT10" localSheetId="0">#REF!</definedName>
    <definedName name="____________________DAT10">#REF!</definedName>
    <definedName name="____________________DAT2" localSheetId="0">#REF!</definedName>
    <definedName name="____________________DAT2">#REF!</definedName>
    <definedName name="____________________DAT3">#REF!</definedName>
    <definedName name="____________________DAT4">#REF!</definedName>
    <definedName name="____________________DAT5">#REF!</definedName>
    <definedName name="____________________DAT6">#REF!</definedName>
    <definedName name="____________________DAT7">#REF!</definedName>
    <definedName name="____________________DAT8">#REF!</definedName>
    <definedName name="____________________DAT9">#REF!</definedName>
    <definedName name="____________________FEB107" hidden="1">#REF!</definedName>
    <definedName name="____________________ISP4">#REF!</definedName>
    <definedName name="____________________MAy0201">#REF!</definedName>
    <definedName name="____________________TAB1">#REF!</definedName>
    <definedName name="____________________TAB2">#REF!</definedName>
    <definedName name="____________________TG1">#REF!</definedName>
    <definedName name="____________________TG10">#REF!</definedName>
    <definedName name="____________________TG11">#REF!</definedName>
    <definedName name="____________________TG12">#REF!</definedName>
    <definedName name="____________________TG13">#REF!</definedName>
    <definedName name="____________________TG14">#REF!</definedName>
    <definedName name="____________________TG15">#REF!</definedName>
    <definedName name="____________________TG16">#REF!</definedName>
    <definedName name="____________________TG17">#REF!</definedName>
    <definedName name="____________________TG18">#REF!</definedName>
    <definedName name="____________________TG19">#REF!</definedName>
    <definedName name="____________________TG2">#REF!</definedName>
    <definedName name="____________________TG20">#REF!</definedName>
    <definedName name="____________________TG21">#REF!</definedName>
    <definedName name="____________________TG22">#REF!</definedName>
    <definedName name="____________________TG23">#REF!</definedName>
    <definedName name="____________________TG24">#REF!</definedName>
    <definedName name="____________________TG25">#REF!</definedName>
    <definedName name="____________________TG26">#REF!</definedName>
    <definedName name="____________________TG27">#REF!</definedName>
    <definedName name="____________________TG28">#REF!</definedName>
    <definedName name="____________________TG29">#REF!</definedName>
    <definedName name="____________________TG3">#REF!</definedName>
    <definedName name="____________________TG30">#REF!</definedName>
    <definedName name="____________________TG31">#REF!</definedName>
    <definedName name="____________________TG4">#REF!</definedName>
    <definedName name="____________________TG5">#REF!</definedName>
    <definedName name="____________________TG6">#REF!</definedName>
    <definedName name="____________________TG7">#REF!</definedName>
    <definedName name="____________________TG8">#REF!</definedName>
    <definedName name="____________________TG9">#REF!</definedName>
    <definedName name="____________________xlnm.Print_Area_3">NA()</definedName>
    <definedName name="___________________DAT1" localSheetId="0">#REF!</definedName>
    <definedName name="___________________DAT1">#REF!</definedName>
    <definedName name="___________________DAT10" localSheetId="0">#REF!</definedName>
    <definedName name="___________________DAT10">#REF!</definedName>
    <definedName name="___________________DAT2" localSheetId="0">#REF!</definedName>
    <definedName name="___________________DAT2">#REF!</definedName>
    <definedName name="___________________DAT3">#REF!</definedName>
    <definedName name="___________________DAT4">#REF!</definedName>
    <definedName name="___________________DAT5">#REF!</definedName>
    <definedName name="___________________DAT6">#REF!</definedName>
    <definedName name="___________________DAT7">#REF!</definedName>
    <definedName name="___________________DAT8">#REF!</definedName>
    <definedName name="___________________DAT9">#REF!</definedName>
    <definedName name="___________________FEB107" hidden="1">#REF!</definedName>
    <definedName name="___________________ISP4">#REF!</definedName>
    <definedName name="___________________MAy0201">#REF!</definedName>
    <definedName name="___________________TAB1">#REF!</definedName>
    <definedName name="___________________TAB2">#REF!</definedName>
    <definedName name="___________________TG1">#REF!</definedName>
    <definedName name="___________________TG10">#REF!</definedName>
    <definedName name="___________________TG11">#REF!</definedName>
    <definedName name="___________________TG12">#REF!</definedName>
    <definedName name="___________________TG13">#REF!</definedName>
    <definedName name="___________________TG14">#REF!</definedName>
    <definedName name="___________________TG15">#REF!</definedName>
    <definedName name="___________________TG16">#REF!</definedName>
    <definedName name="___________________TG17">#REF!</definedName>
    <definedName name="___________________TG18">#REF!</definedName>
    <definedName name="___________________TG19">#REF!</definedName>
    <definedName name="___________________TG2">#REF!</definedName>
    <definedName name="___________________TG20">#REF!</definedName>
    <definedName name="___________________TG21">#REF!</definedName>
    <definedName name="___________________TG22">#REF!</definedName>
    <definedName name="___________________TG23">#REF!</definedName>
    <definedName name="___________________TG24">#REF!</definedName>
    <definedName name="___________________TG25">#REF!</definedName>
    <definedName name="___________________TG26">#REF!</definedName>
    <definedName name="___________________TG27">#REF!</definedName>
    <definedName name="___________________TG28">#REF!</definedName>
    <definedName name="___________________TG29">#REF!</definedName>
    <definedName name="___________________TG3">#REF!</definedName>
    <definedName name="___________________TG30">#REF!</definedName>
    <definedName name="___________________TG31">#REF!</definedName>
    <definedName name="___________________TG4">#REF!</definedName>
    <definedName name="___________________TG5">#REF!</definedName>
    <definedName name="___________________TG6">#REF!</definedName>
    <definedName name="___________________TG7">#REF!</definedName>
    <definedName name="___________________TG8">#REF!</definedName>
    <definedName name="___________________TG9">#REF!</definedName>
    <definedName name="___________________xlnm.Print_Area_3">NA()</definedName>
    <definedName name="__________________DAT1" localSheetId="0">#REF!</definedName>
    <definedName name="__________________DAT1">#REF!</definedName>
    <definedName name="__________________DAT10" localSheetId="0">#REF!</definedName>
    <definedName name="__________________DAT10">#REF!</definedName>
    <definedName name="__________________DAT2" localSheetId="0">#REF!</definedName>
    <definedName name="__________________DAT2">#REF!</definedName>
    <definedName name="__________________DAT3">#REF!</definedName>
    <definedName name="__________________DAT4">#REF!</definedName>
    <definedName name="__________________DAT5">#REF!</definedName>
    <definedName name="__________________DAT6">#REF!</definedName>
    <definedName name="__________________DAT7">#REF!</definedName>
    <definedName name="__________________DAT8">#REF!</definedName>
    <definedName name="__________________DAT9">#REF!</definedName>
    <definedName name="__________________FEB107" hidden="1">#REF!</definedName>
    <definedName name="__________________ISP4">#REF!</definedName>
    <definedName name="__________________MAy0201">#REF!</definedName>
    <definedName name="__________________TAB1">#REF!</definedName>
    <definedName name="__________________TAB2">#REF!</definedName>
    <definedName name="__________________TG1">#REF!</definedName>
    <definedName name="__________________TG10">#REF!</definedName>
    <definedName name="__________________TG11">#REF!</definedName>
    <definedName name="__________________TG12">#REF!</definedName>
    <definedName name="__________________TG13">#REF!</definedName>
    <definedName name="__________________TG14">#REF!</definedName>
    <definedName name="__________________TG15">#REF!</definedName>
    <definedName name="__________________TG16">#REF!</definedName>
    <definedName name="__________________TG17">#REF!</definedName>
    <definedName name="__________________TG18">#REF!</definedName>
    <definedName name="__________________TG19">#REF!</definedName>
    <definedName name="__________________TG2">#REF!</definedName>
    <definedName name="__________________TG20">#REF!</definedName>
    <definedName name="__________________TG21">#REF!</definedName>
    <definedName name="__________________TG22">#REF!</definedName>
    <definedName name="__________________TG23">#REF!</definedName>
    <definedName name="__________________TG24">#REF!</definedName>
    <definedName name="__________________TG25">#REF!</definedName>
    <definedName name="__________________TG26">#REF!</definedName>
    <definedName name="__________________TG27">#REF!</definedName>
    <definedName name="__________________TG28">#REF!</definedName>
    <definedName name="__________________TG29">#REF!</definedName>
    <definedName name="__________________TG3">#REF!</definedName>
    <definedName name="__________________TG30">#REF!</definedName>
    <definedName name="__________________TG31">#REF!</definedName>
    <definedName name="__________________TG4">#REF!</definedName>
    <definedName name="__________________TG5">#REF!</definedName>
    <definedName name="__________________TG6">#REF!</definedName>
    <definedName name="__________________TG7">#REF!</definedName>
    <definedName name="__________________TG8">#REF!</definedName>
    <definedName name="__________________TG9">#REF!</definedName>
    <definedName name="__________________xlnm.Print_Area_3">NA()</definedName>
    <definedName name="_________________DAT1" localSheetId="0">#REF!</definedName>
    <definedName name="_________________DAT1">#REF!</definedName>
    <definedName name="_________________DAT10" localSheetId="0">#REF!</definedName>
    <definedName name="_________________DAT10">#REF!</definedName>
    <definedName name="_________________DAT2" localSheetId="0">#REF!</definedName>
    <definedName name="_________________DAT2">#REF!</definedName>
    <definedName name="_________________DAT3">#REF!</definedName>
    <definedName name="_________________DAT4">#REF!</definedName>
    <definedName name="_________________DAT5">#REF!</definedName>
    <definedName name="_________________DAT6">#REF!</definedName>
    <definedName name="_________________DAT7">#REF!</definedName>
    <definedName name="_________________DAT8">#REF!</definedName>
    <definedName name="_________________DAT9">#REF!</definedName>
    <definedName name="_________________FEB107" hidden="1">#REF!</definedName>
    <definedName name="_________________ISP4">#REF!</definedName>
    <definedName name="_________________MAy0201">#REF!</definedName>
    <definedName name="_________________TAB1">#REF!</definedName>
    <definedName name="_________________TAB2">#REF!</definedName>
    <definedName name="_________________TG1">#REF!</definedName>
    <definedName name="_________________TG10">#REF!</definedName>
    <definedName name="_________________TG11">#REF!</definedName>
    <definedName name="_________________TG12">#REF!</definedName>
    <definedName name="_________________TG13">#REF!</definedName>
    <definedName name="_________________TG14">#REF!</definedName>
    <definedName name="_________________TG15">#REF!</definedName>
    <definedName name="_________________TG16">#REF!</definedName>
    <definedName name="_________________TG17">#REF!</definedName>
    <definedName name="_________________TG18">#REF!</definedName>
    <definedName name="_________________TG19">#REF!</definedName>
    <definedName name="_________________TG2">#REF!</definedName>
    <definedName name="_________________TG20">#REF!</definedName>
    <definedName name="_________________TG21">#REF!</definedName>
    <definedName name="_________________TG22">#REF!</definedName>
    <definedName name="_________________TG23">#REF!</definedName>
    <definedName name="_________________TG24">#REF!</definedName>
    <definedName name="_________________TG25">#REF!</definedName>
    <definedName name="_________________TG26">#REF!</definedName>
    <definedName name="_________________TG27">#REF!</definedName>
    <definedName name="_________________TG28">#REF!</definedName>
    <definedName name="_________________TG29">#REF!</definedName>
    <definedName name="_________________TG3">#REF!</definedName>
    <definedName name="_________________TG30">#REF!</definedName>
    <definedName name="_________________TG31">#REF!</definedName>
    <definedName name="_________________TG4">#REF!</definedName>
    <definedName name="_________________TG5">#REF!</definedName>
    <definedName name="_________________TG6">#REF!</definedName>
    <definedName name="_________________TG7">#REF!</definedName>
    <definedName name="_________________TG8">#REF!</definedName>
    <definedName name="_________________TG9">#REF!</definedName>
    <definedName name="_________________xlnm.Print_Area_3">NA()</definedName>
    <definedName name="________________DAT1" localSheetId="0">#REF!</definedName>
    <definedName name="________________DAT1">#REF!</definedName>
    <definedName name="________________DAT10" localSheetId="0">#REF!</definedName>
    <definedName name="________________DAT10">#REF!</definedName>
    <definedName name="________________DAT2" localSheetId="0">#REF!</definedName>
    <definedName name="________________DAT2">#REF!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EB107" hidden="1">#REF!</definedName>
    <definedName name="________________ISP4">#REF!</definedName>
    <definedName name="________________MAy0201">#REF!</definedName>
    <definedName name="________________TAB1">#REF!</definedName>
    <definedName name="________________TAB2">#REF!</definedName>
    <definedName name="________________TG1">#REF!</definedName>
    <definedName name="________________TG10">#REF!</definedName>
    <definedName name="________________TG11">#REF!</definedName>
    <definedName name="________________TG12">#REF!</definedName>
    <definedName name="________________TG13">#REF!</definedName>
    <definedName name="________________TG14">#REF!</definedName>
    <definedName name="________________TG15">#REF!</definedName>
    <definedName name="________________TG16">#REF!</definedName>
    <definedName name="________________TG17">#REF!</definedName>
    <definedName name="________________TG18">#REF!</definedName>
    <definedName name="________________TG19">#REF!</definedName>
    <definedName name="________________TG2">#REF!</definedName>
    <definedName name="________________TG20">#REF!</definedName>
    <definedName name="________________TG21">#REF!</definedName>
    <definedName name="________________TG22">#REF!</definedName>
    <definedName name="________________TG23">#REF!</definedName>
    <definedName name="________________TG24">#REF!</definedName>
    <definedName name="________________TG25">#REF!</definedName>
    <definedName name="________________TG26">#REF!</definedName>
    <definedName name="________________TG27">#REF!</definedName>
    <definedName name="________________TG28">#REF!</definedName>
    <definedName name="________________TG29">#REF!</definedName>
    <definedName name="________________TG3">#REF!</definedName>
    <definedName name="________________TG30">#REF!</definedName>
    <definedName name="________________TG31">#REF!</definedName>
    <definedName name="________________TG4">#REF!</definedName>
    <definedName name="________________TG5">#REF!</definedName>
    <definedName name="________________TG6">#REF!</definedName>
    <definedName name="________________TG7">#REF!</definedName>
    <definedName name="________________TG8">#REF!</definedName>
    <definedName name="________________TG9">#REF!</definedName>
    <definedName name="________________xlnm.Print_Area_3">NA()</definedName>
    <definedName name="_______________DAT1" localSheetId="0">#REF!</definedName>
    <definedName name="_______________DAT1">#REF!</definedName>
    <definedName name="_______________DAT10" localSheetId="0">#REF!</definedName>
    <definedName name="_______________DAT10">#REF!</definedName>
    <definedName name="_______________DAT2" localSheetId="0">#REF!</definedName>
    <definedName name="_______________DAT2">#REF!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EB107" hidden="1">#REF!</definedName>
    <definedName name="_______________ISP4">#REF!</definedName>
    <definedName name="_______________TAB1">#REF!</definedName>
    <definedName name="_______________TAB2">#REF!</definedName>
    <definedName name="_______________TG1">#REF!</definedName>
    <definedName name="_______________TG10">#REF!</definedName>
    <definedName name="_______________TG11">#REF!</definedName>
    <definedName name="_______________TG12">#REF!</definedName>
    <definedName name="_______________TG13">#REF!</definedName>
    <definedName name="_______________TG14">#REF!</definedName>
    <definedName name="_______________TG15">#REF!</definedName>
    <definedName name="_______________TG16">#REF!</definedName>
    <definedName name="_______________TG17">#REF!</definedName>
    <definedName name="_______________TG18">#REF!</definedName>
    <definedName name="_______________TG19">#REF!</definedName>
    <definedName name="_______________TG2">#REF!</definedName>
    <definedName name="_______________TG20">#REF!</definedName>
    <definedName name="_______________TG21">#REF!</definedName>
    <definedName name="_______________TG22">#REF!</definedName>
    <definedName name="_______________TG23">#REF!</definedName>
    <definedName name="_______________TG24">#REF!</definedName>
    <definedName name="_______________TG25">#REF!</definedName>
    <definedName name="_______________TG26">#REF!</definedName>
    <definedName name="_______________TG27">#REF!</definedName>
    <definedName name="_______________TG28">#REF!</definedName>
    <definedName name="_______________TG29">#REF!</definedName>
    <definedName name="_______________TG3">#REF!</definedName>
    <definedName name="_______________TG30">#REF!</definedName>
    <definedName name="_______________TG31">#REF!</definedName>
    <definedName name="_______________TG4">#REF!</definedName>
    <definedName name="_______________TG5">#REF!</definedName>
    <definedName name="_______________TG6">#REF!</definedName>
    <definedName name="_______________TG7">#REF!</definedName>
    <definedName name="_______________TG8">#REF!</definedName>
    <definedName name="_______________TG9">#REF!</definedName>
    <definedName name="_______________xlnm.Print_Area_3">NA()</definedName>
    <definedName name="______________DAT1" localSheetId="0">#REF!</definedName>
    <definedName name="______________DAT1">#REF!</definedName>
    <definedName name="______________DAT10" localSheetId="0">#REF!</definedName>
    <definedName name="______________DAT10">#REF!</definedName>
    <definedName name="______________DAT2" localSheetId="0">#REF!</definedName>
    <definedName name="______________DAT2">#REF!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EB107" hidden="1">#REF!</definedName>
    <definedName name="______________ISP4">#REF!</definedName>
    <definedName name="______________MAy0201">#REF!</definedName>
    <definedName name="______________TAB1">#REF!</definedName>
    <definedName name="______________TAB2">#REF!</definedName>
    <definedName name="______________TG1">#REF!</definedName>
    <definedName name="______________TG10">#REF!</definedName>
    <definedName name="______________TG11">#REF!</definedName>
    <definedName name="______________TG12">#REF!</definedName>
    <definedName name="______________TG13">#REF!</definedName>
    <definedName name="______________TG14">#REF!</definedName>
    <definedName name="______________TG15">#REF!</definedName>
    <definedName name="______________TG16">#REF!</definedName>
    <definedName name="______________TG17">#REF!</definedName>
    <definedName name="______________TG18">#REF!</definedName>
    <definedName name="______________TG19">#REF!</definedName>
    <definedName name="______________TG2">#REF!</definedName>
    <definedName name="______________TG20">#REF!</definedName>
    <definedName name="______________TG21">#REF!</definedName>
    <definedName name="______________TG22">#REF!</definedName>
    <definedName name="______________TG23">#REF!</definedName>
    <definedName name="______________TG24">#REF!</definedName>
    <definedName name="______________TG25">#REF!</definedName>
    <definedName name="______________TG26">#REF!</definedName>
    <definedName name="______________TG27">#REF!</definedName>
    <definedName name="______________TG28">#REF!</definedName>
    <definedName name="______________TG29">#REF!</definedName>
    <definedName name="______________TG3">#REF!</definedName>
    <definedName name="______________TG30">#REF!</definedName>
    <definedName name="______________TG31">#REF!</definedName>
    <definedName name="______________TG4">#REF!</definedName>
    <definedName name="______________TG5">#REF!</definedName>
    <definedName name="______________TG6">#REF!</definedName>
    <definedName name="______________TG7">#REF!</definedName>
    <definedName name="______________TG8">#REF!</definedName>
    <definedName name="______________TG9">#REF!</definedName>
    <definedName name="______________xlnm.Print_Area_3">NA()</definedName>
    <definedName name="_____________DAT1" localSheetId="0">#REF!</definedName>
    <definedName name="_____________DAT1">#REF!</definedName>
    <definedName name="_____________DAT10" localSheetId="0">#REF!</definedName>
    <definedName name="_____________DAT10">#REF!</definedName>
    <definedName name="_____________DAT2" localSheetId="0">#REF!</definedName>
    <definedName name="_____________DAT2">#REF!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EB107" hidden="1">#REF!</definedName>
    <definedName name="_____________ISP4">#REF!</definedName>
    <definedName name="_____________MAy0201">#REF!</definedName>
    <definedName name="_____________TAB1">#REF!</definedName>
    <definedName name="_____________TAB2">#REF!</definedName>
    <definedName name="_____________TG1">#REF!</definedName>
    <definedName name="_____________TG10">#REF!</definedName>
    <definedName name="_____________TG11">#REF!</definedName>
    <definedName name="_____________TG12">#REF!</definedName>
    <definedName name="_____________TG13">#REF!</definedName>
    <definedName name="_____________TG14">#REF!</definedName>
    <definedName name="_____________TG15">#REF!</definedName>
    <definedName name="_____________TG16">#REF!</definedName>
    <definedName name="_____________TG17">#REF!</definedName>
    <definedName name="_____________TG18">#REF!</definedName>
    <definedName name="_____________TG19">#REF!</definedName>
    <definedName name="_____________TG2">#REF!</definedName>
    <definedName name="_____________TG20">#REF!</definedName>
    <definedName name="_____________TG21">#REF!</definedName>
    <definedName name="_____________TG22">#REF!</definedName>
    <definedName name="_____________TG23">#REF!</definedName>
    <definedName name="_____________TG24">#REF!</definedName>
    <definedName name="_____________TG25">#REF!</definedName>
    <definedName name="_____________TG26">#REF!</definedName>
    <definedName name="_____________TG27">#REF!</definedName>
    <definedName name="_____________TG28">#REF!</definedName>
    <definedName name="_____________TG29">#REF!</definedName>
    <definedName name="_____________TG3">#REF!</definedName>
    <definedName name="_____________TG30">#REF!</definedName>
    <definedName name="_____________TG31">#REF!</definedName>
    <definedName name="_____________TG4">#REF!</definedName>
    <definedName name="_____________TG5">#REF!</definedName>
    <definedName name="_____________TG6">#REF!</definedName>
    <definedName name="_____________TG7">#REF!</definedName>
    <definedName name="_____________TG8">#REF!</definedName>
    <definedName name="_____________TG9">#REF!</definedName>
    <definedName name="_____________xlnm.Print_Area_3">NA()</definedName>
    <definedName name="____________DAT1" localSheetId="0">#REF!</definedName>
    <definedName name="____________DAT1">#REF!</definedName>
    <definedName name="____________DAT10" localSheetId="0">#REF!</definedName>
    <definedName name="____________DAT10">#REF!</definedName>
    <definedName name="____________DAT2" localSheetId="0">#REF!</definedName>
    <definedName name="____________DAT2">#REF!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EB107" hidden="1">#REF!</definedName>
    <definedName name="____________ISP4">#REF!</definedName>
    <definedName name="____________MAy0201">#REF!</definedName>
    <definedName name="____________TAB1">#REF!</definedName>
    <definedName name="____________TAB2">#REF!</definedName>
    <definedName name="____________TG1">#REF!</definedName>
    <definedName name="____________TG10">#REF!</definedName>
    <definedName name="____________TG11">#REF!</definedName>
    <definedName name="____________TG12">#REF!</definedName>
    <definedName name="____________TG13">#REF!</definedName>
    <definedName name="____________TG14">#REF!</definedName>
    <definedName name="____________TG15">#REF!</definedName>
    <definedName name="____________TG16">#REF!</definedName>
    <definedName name="____________TG17">#REF!</definedName>
    <definedName name="____________TG18">#REF!</definedName>
    <definedName name="____________TG19">#REF!</definedName>
    <definedName name="____________TG2">#REF!</definedName>
    <definedName name="____________TG20">#REF!</definedName>
    <definedName name="____________TG21">#REF!</definedName>
    <definedName name="____________TG22">#REF!</definedName>
    <definedName name="____________TG23">#REF!</definedName>
    <definedName name="____________TG24">#REF!</definedName>
    <definedName name="____________TG25">#REF!</definedName>
    <definedName name="____________TG26">#REF!</definedName>
    <definedName name="____________TG27">#REF!</definedName>
    <definedName name="____________TG28">#REF!</definedName>
    <definedName name="____________TG29">#REF!</definedName>
    <definedName name="____________TG3">#REF!</definedName>
    <definedName name="____________TG30">#REF!</definedName>
    <definedName name="____________TG31">#REF!</definedName>
    <definedName name="____________TG4">#REF!</definedName>
    <definedName name="____________TG5">#REF!</definedName>
    <definedName name="____________TG6">#REF!</definedName>
    <definedName name="____________TG7">#REF!</definedName>
    <definedName name="____________TG8">#REF!</definedName>
    <definedName name="____________TG9">#REF!</definedName>
    <definedName name="____________xlnm.Print_Area_3">NA()</definedName>
    <definedName name="___________DAT1" localSheetId="0">#REF!</definedName>
    <definedName name="___________DAT1">#REF!</definedName>
    <definedName name="___________DAT10" localSheetId="0">#REF!</definedName>
    <definedName name="___________DAT10">#REF!</definedName>
    <definedName name="___________DAT2" localSheetId="0">#REF!</definedName>
    <definedName name="___________DAT2">#REF!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EB107" hidden="1">#REF!</definedName>
    <definedName name="___________ISP4">#REF!</definedName>
    <definedName name="___________MAy0201">#REF!</definedName>
    <definedName name="___________TAB1">#REF!</definedName>
    <definedName name="___________TAB2">#REF!</definedName>
    <definedName name="___________TG1">#REF!</definedName>
    <definedName name="___________TG10">#REF!</definedName>
    <definedName name="___________TG11">#REF!</definedName>
    <definedName name="___________TG12">#REF!</definedName>
    <definedName name="___________TG13">#REF!</definedName>
    <definedName name="___________TG14">#REF!</definedName>
    <definedName name="___________TG15">#REF!</definedName>
    <definedName name="___________TG16">#REF!</definedName>
    <definedName name="___________TG17">#REF!</definedName>
    <definedName name="___________TG18">#REF!</definedName>
    <definedName name="___________TG19">#REF!</definedName>
    <definedName name="___________TG2">#REF!</definedName>
    <definedName name="___________TG20">#REF!</definedName>
    <definedName name="___________TG21">#REF!</definedName>
    <definedName name="___________TG22">#REF!</definedName>
    <definedName name="___________TG23">#REF!</definedName>
    <definedName name="___________TG24">#REF!</definedName>
    <definedName name="___________TG25">#REF!</definedName>
    <definedName name="___________TG26">#REF!</definedName>
    <definedName name="___________TG27">#REF!</definedName>
    <definedName name="___________TG28">#REF!</definedName>
    <definedName name="___________TG29">#REF!</definedName>
    <definedName name="___________TG3">#REF!</definedName>
    <definedName name="___________TG30">#REF!</definedName>
    <definedName name="___________TG31">#REF!</definedName>
    <definedName name="___________TG4">#REF!</definedName>
    <definedName name="___________TG5">#REF!</definedName>
    <definedName name="___________TG6">#REF!</definedName>
    <definedName name="___________TG7">#REF!</definedName>
    <definedName name="___________TG8">#REF!</definedName>
    <definedName name="___________TG9">#REF!</definedName>
    <definedName name="___________xlnm.Print_Area_3">NA()</definedName>
    <definedName name="__________DAT1" localSheetId="0">#REF!</definedName>
    <definedName name="__________DAT1">#REF!</definedName>
    <definedName name="__________DAT10" localSheetId="0">#REF!</definedName>
    <definedName name="__________DAT10">#REF!</definedName>
    <definedName name="__________DAT2" localSheetId="0">#REF!</definedName>
    <definedName name="__________DAT2">#REF!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EB107" hidden="1">#REF!</definedName>
    <definedName name="__________ISP4">#REF!</definedName>
    <definedName name="__________MAy0201">#REF!</definedName>
    <definedName name="__________TAB1">#REF!</definedName>
    <definedName name="__________TAB2">#REF!</definedName>
    <definedName name="__________TG1">#REF!</definedName>
    <definedName name="__________TG10">#REF!</definedName>
    <definedName name="__________TG11">#REF!</definedName>
    <definedName name="__________TG12">#REF!</definedName>
    <definedName name="__________TG13">#REF!</definedName>
    <definedName name="__________TG14">#REF!</definedName>
    <definedName name="__________TG15">#REF!</definedName>
    <definedName name="__________TG16">#REF!</definedName>
    <definedName name="__________TG17">#REF!</definedName>
    <definedName name="__________TG18">#REF!</definedName>
    <definedName name="__________TG19">#REF!</definedName>
    <definedName name="__________TG2">#REF!</definedName>
    <definedName name="__________TG20">#REF!</definedName>
    <definedName name="__________TG21">#REF!</definedName>
    <definedName name="__________TG22">#REF!</definedName>
    <definedName name="__________TG23">#REF!</definedName>
    <definedName name="__________TG24">#REF!</definedName>
    <definedName name="__________TG25">#REF!</definedName>
    <definedName name="__________TG26">#REF!</definedName>
    <definedName name="__________TG27">#REF!</definedName>
    <definedName name="__________TG28">#REF!</definedName>
    <definedName name="__________TG29">#REF!</definedName>
    <definedName name="__________TG3">#REF!</definedName>
    <definedName name="__________TG30">#REF!</definedName>
    <definedName name="__________TG31">#REF!</definedName>
    <definedName name="__________TG4">#REF!</definedName>
    <definedName name="__________TG5">#REF!</definedName>
    <definedName name="__________TG6">#REF!</definedName>
    <definedName name="__________TG7">#REF!</definedName>
    <definedName name="__________TG8">#REF!</definedName>
    <definedName name="__________TG9">#REF!</definedName>
    <definedName name="__________xlnm.Print_Area_3">NA()</definedName>
    <definedName name="_________DAT1" localSheetId="0">#REF!</definedName>
    <definedName name="_________DAT1">#REF!</definedName>
    <definedName name="_________DAT10" localSheetId="0">#REF!</definedName>
    <definedName name="_________DAT10">#REF!</definedName>
    <definedName name="_________DAT2" localSheetId="0">#REF!</definedName>
    <definedName name="_________DAT2">#REF!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FEB107" hidden="1">#REF!</definedName>
    <definedName name="_________ISP4">#REF!</definedName>
    <definedName name="_________MAy0201">#REF!</definedName>
    <definedName name="_________TAB1">#REF!</definedName>
    <definedName name="_________TAB2">#REF!</definedName>
    <definedName name="_________TG1">#REF!</definedName>
    <definedName name="_________TG10">#REF!</definedName>
    <definedName name="_________TG11">#REF!</definedName>
    <definedName name="_________TG12">#REF!</definedName>
    <definedName name="_________TG13">#REF!</definedName>
    <definedName name="_________TG14">#REF!</definedName>
    <definedName name="_________TG15">#REF!</definedName>
    <definedName name="_________TG16">#REF!</definedName>
    <definedName name="_________TG17">#REF!</definedName>
    <definedName name="_________TG18">#REF!</definedName>
    <definedName name="_________TG19">#REF!</definedName>
    <definedName name="_________TG2">#REF!</definedName>
    <definedName name="_________TG20">#REF!</definedName>
    <definedName name="_________TG21">#REF!</definedName>
    <definedName name="_________TG22">#REF!</definedName>
    <definedName name="_________TG23">#REF!</definedName>
    <definedName name="_________TG24">#REF!</definedName>
    <definedName name="_________TG25">#REF!</definedName>
    <definedName name="_________TG26">#REF!</definedName>
    <definedName name="_________TG27">#REF!</definedName>
    <definedName name="_________TG28">#REF!</definedName>
    <definedName name="_________TG29">#REF!</definedName>
    <definedName name="_________TG3">#REF!</definedName>
    <definedName name="_________TG30">#REF!</definedName>
    <definedName name="_________TG31">#REF!</definedName>
    <definedName name="_________TG4">#REF!</definedName>
    <definedName name="_________TG5">#REF!</definedName>
    <definedName name="_________TG6">#REF!</definedName>
    <definedName name="_________TG7">#REF!</definedName>
    <definedName name="_________TG8">#REF!</definedName>
    <definedName name="_________TG9">#REF!</definedName>
    <definedName name="_________xlnm.Print_Area_3">NA()</definedName>
    <definedName name="________DAT1" localSheetId="0">#REF!</definedName>
    <definedName name="________DAT1">#REF!</definedName>
    <definedName name="________DAT10" localSheetId="0">#REF!</definedName>
    <definedName name="________DAT10">#REF!</definedName>
    <definedName name="________DAT2" localSheetId="0">#REF!</definedName>
    <definedName name="________DAT2">#REF!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FEB107" hidden="1">#REF!</definedName>
    <definedName name="________ISP4">#REF!</definedName>
    <definedName name="________MAy0201">#REF!</definedName>
    <definedName name="________TAB1">#REF!</definedName>
    <definedName name="________TAB2">#REF!</definedName>
    <definedName name="________TG1">#REF!</definedName>
    <definedName name="________TG10">#REF!</definedName>
    <definedName name="________TG11">#REF!</definedName>
    <definedName name="________TG12">#REF!</definedName>
    <definedName name="________TG13">#REF!</definedName>
    <definedName name="________TG14">#REF!</definedName>
    <definedName name="________TG15">#REF!</definedName>
    <definedName name="________TG16">#REF!</definedName>
    <definedName name="________TG17">#REF!</definedName>
    <definedName name="________TG18">#REF!</definedName>
    <definedName name="________TG19">#REF!</definedName>
    <definedName name="________TG2">#REF!</definedName>
    <definedName name="________TG20">#REF!</definedName>
    <definedName name="________TG21">#REF!</definedName>
    <definedName name="________TG22">#REF!</definedName>
    <definedName name="________TG23">#REF!</definedName>
    <definedName name="________TG24">#REF!</definedName>
    <definedName name="________TG25">#REF!</definedName>
    <definedName name="________TG26">#REF!</definedName>
    <definedName name="________TG27">#REF!</definedName>
    <definedName name="________TG28">#REF!</definedName>
    <definedName name="________TG29">#REF!</definedName>
    <definedName name="________TG3">#REF!</definedName>
    <definedName name="________TG30">#REF!</definedName>
    <definedName name="________TG31">#REF!</definedName>
    <definedName name="________TG4">#REF!</definedName>
    <definedName name="________TG5">#REF!</definedName>
    <definedName name="________TG6">#REF!</definedName>
    <definedName name="________TG7">#REF!</definedName>
    <definedName name="________TG8">#REF!</definedName>
    <definedName name="________TG9">#REF!</definedName>
    <definedName name="________xlnm.Print_Area_3">NA()</definedName>
    <definedName name="_______DAT1" localSheetId="0">#REF!</definedName>
    <definedName name="_______DAT1">#REF!</definedName>
    <definedName name="_______DAT10" localSheetId="0">#REF!</definedName>
    <definedName name="_______DAT10">#REF!</definedName>
    <definedName name="_______DAT2" localSheetId="0">#REF!</definedName>
    <definedName name="_______DAT2">#REF!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FEB107" hidden="1">#REF!</definedName>
    <definedName name="_______ISP4">#REF!</definedName>
    <definedName name="_______MAy0201">#REF!</definedName>
    <definedName name="_______TAB1">#REF!</definedName>
    <definedName name="_______TAB2">#REF!</definedName>
    <definedName name="_______TG1">#REF!</definedName>
    <definedName name="_______TG10">#REF!</definedName>
    <definedName name="_______TG11">#REF!</definedName>
    <definedName name="_______TG12">#REF!</definedName>
    <definedName name="_______TG13">#REF!</definedName>
    <definedName name="_______TG14">#REF!</definedName>
    <definedName name="_______TG15">#REF!</definedName>
    <definedName name="_______TG16">#REF!</definedName>
    <definedName name="_______TG17">#REF!</definedName>
    <definedName name="_______TG18">#REF!</definedName>
    <definedName name="_______TG19">#REF!</definedName>
    <definedName name="_______TG2">#REF!</definedName>
    <definedName name="_______TG20">#REF!</definedName>
    <definedName name="_______TG21">#REF!</definedName>
    <definedName name="_______TG22">#REF!</definedName>
    <definedName name="_______TG23">#REF!</definedName>
    <definedName name="_______TG24">#REF!</definedName>
    <definedName name="_______TG25">#REF!</definedName>
    <definedName name="_______TG26">#REF!</definedName>
    <definedName name="_______TG27">#REF!</definedName>
    <definedName name="_______TG28">#REF!</definedName>
    <definedName name="_______TG29">#REF!</definedName>
    <definedName name="_______TG3">#REF!</definedName>
    <definedName name="_______TG30">#REF!</definedName>
    <definedName name="_______TG31">#REF!</definedName>
    <definedName name="_______TG4">#REF!</definedName>
    <definedName name="_______TG5">#REF!</definedName>
    <definedName name="_______TG6">#REF!</definedName>
    <definedName name="_______TG7">#REF!</definedName>
    <definedName name="_______TG8">#REF!</definedName>
    <definedName name="_______TG9">#REF!</definedName>
    <definedName name="_______xlnm.Print_Area_3">NA()</definedName>
    <definedName name="______DAT1" localSheetId="0">#REF!</definedName>
    <definedName name="______DAT1">#REF!</definedName>
    <definedName name="______DAT10" localSheetId="0">#REF!</definedName>
    <definedName name="______DAT10">#REF!</definedName>
    <definedName name="______DAT2" localSheetId="0">#REF!</definedName>
    <definedName name="______DAT2">#REF!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FEB107" hidden="1">#REF!</definedName>
    <definedName name="______ISP4">#REF!</definedName>
    <definedName name="______MAy0201">#REF!</definedName>
    <definedName name="______TAB1">#REF!</definedName>
    <definedName name="______TAB2">#REF!</definedName>
    <definedName name="______TG1">#REF!</definedName>
    <definedName name="______TG10">#REF!</definedName>
    <definedName name="______TG11">#REF!</definedName>
    <definedName name="______TG12">#REF!</definedName>
    <definedName name="______TG13">#REF!</definedName>
    <definedName name="______TG14">#REF!</definedName>
    <definedName name="______TG15">#REF!</definedName>
    <definedName name="______TG16">#REF!</definedName>
    <definedName name="______TG17">#REF!</definedName>
    <definedName name="______TG18">#REF!</definedName>
    <definedName name="______TG19">#REF!</definedName>
    <definedName name="______TG2">#REF!</definedName>
    <definedName name="______TG20">#REF!</definedName>
    <definedName name="______TG21">#REF!</definedName>
    <definedName name="______TG22">#REF!</definedName>
    <definedName name="______TG23">#REF!</definedName>
    <definedName name="______TG24">#REF!</definedName>
    <definedName name="______TG25">#REF!</definedName>
    <definedName name="______TG26">#REF!</definedName>
    <definedName name="______TG27">#REF!</definedName>
    <definedName name="______TG28">#REF!</definedName>
    <definedName name="______TG29">#REF!</definedName>
    <definedName name="______TG3">#REF!</definedName>
    <definedName name="______TG30">#REF!</definedName>
    <definedName name="______TG31">#REF!</definedName>
    <definedName name="______TG4">#REF!</definedName>
    <definedName name="______TG5">#REF!</definedName>
    <definedName name="______TG6">#REF!</definedName>
    <definedName name="______TG7">#REF!</definedName>
    <definedName name="______TG8">#REF!</definedName>
    <definedName name="______TG9">#REF!</definedName>
    <definedName name="______xlnm.Print_Area_3">NA()</definedName>
    <definedName name="_____DAT1" localSheetId="0">#REF!</definedName>
    <definedName name="_____DAT1">#REF!</definedName>
    <definedName name="_____DAT10" localSheetId="0">#REF!</definedName>
    <definedName name="_____DAT10">#REF!</definedName>
    <definedName name="_____DAT2" localSheetId="0">#REF!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dkk1">#REF!</definedName>
    <definedName name="_____dkk2">#REF!</definedName>
    <definedName name="_____exp10">#REF!</definedName>
    <definedName name="_____exp11">#REF!</definedName>
    <definedName name="_____exp12">#REF!</definedName>
    <definedName name="_____EXP22">#REF!</definedName>
    <definedName name="_____exp5">#REF!</definedName>
    <definedName name="_____exp7">#REF!</definedName>
    <definedName name="_____exp8">#REF!</definedName>
    <definedName name="_____exp9">#REF!</definedName>
    <definedName name="_____FEB107" hidden="1">#REF!</definedName>
    <definedName name="_____ISP4">#REF!</definedName>
    <definedName name="_____lit1">#REF!</definedName>
    <definedName name="_____lit2">#REF!</definedName>
    <definedName name="_____MAy0201">#REF!</definedName>
    <definedName name="_____PRD1">237</definedName>
    <definedName name="_____PT1" localSheetId="0">#REF!</definedName>
    <definedName name="_____PT1">#REF!</definedName>
    <definedName name="_____TAB1" localSheetId="0">#REF!</definedName>
    <definedName name="_____TAB1">#REF!</definedName>
    <definedName name="_____TAB2" localSheetId="0">#REF!</definedName>
    <definedName name="_____TAB2">#REF!</definedName>
    <definedName name="_____TG1">#REF!</definedName>
    <definedName name="_____TG10">#REF!</definedName>
    <definedName name="_____TG11">#REF!</definedName>
    <definedName name="_____TG12">#REF!</definedName>
    <definedName name="_____TG13">#REF!</definedName>
    <definedName name="_____TG14">#REF!</definedName>
    <definedName name="_____TG15">#REF!</definedName>
    <definedName name="_____TG16">#REF!</definedName>
    <definedName name="_____TG17">#REF!</definedName>
    <definedName name="_____TG18">#REF!</definedName>
    <definedName name="_____TG19">#REF!</definedName>
    <definedName name="_____TG2">#REF!</definedName>
    <definedName name="_____TG20">#REF!</definedName>
    <definedName name="_____TG21">#REF!</definedName>
    <definedName name="_____TG22">#REF!</definedName>
    <definedName name="_____TG23">#REF!</definedName>
    <definedName name="_____TG24">#REF!</definedName>
    <definedName name="_____TG25">#REF!</definedName>
    <definedName name="_____TG26">#REF!</definedName>
    <definedName name="_____TG27">#REF!</definedName>
    <definedName name="_____TG28">#REF!</definedName>
    <definedName name="_____TG29">#REF!</definedName>
    <definedName name="_____TG3">#REF!</definedName>
    <definedName name="_____TG30">#REF!</definedName>
    <definedName name="_____TG31">#REF!</definedName>
    <definedName name="_____TG4">#REF!</definedName>
    <definedName name="_____TG5">#REF!</definedName>
    <definedName name="_____TG6">#REF!</definedName>
    <definedName name="_____TG7">#REF!</definedName>
    <definedName name="_____TG8">#REF!</definedName>
    <definedName name="_____TG9">#REF!</definedName>
    <definedName name="_____Us1">#REF!</definedName>
    <definedName name="_____Us2">#REF!</definedName>
    <definedName name="_____xlnm.Print_Area_3">NA()</definedName>
    <definedName name="____DAT1" localSheetId="0">#REF!</definedName>
    <definedName name="____DAT1">#REF!</definedName>
    <definedName name="____DAT10" localSheetId="0">#REF!</definedName>
    <definedName name="____DAT10">#REF!</definedName>
    <definedName name="____DAT2" localSheetId="0">#REF!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dkk1">#REF!</definedName>
    <definedName name="____dkk2">#REF!</definedName>
    <definedName name="____exp10">#REF!</definedName>
    <definedName name="____exp11">#REF!</definedName>
    <definedName name="____exp12">#REF!</definedName>
    <definedName name="____EXP22">#REF!</definedName>
    <definedName name="____exp5">#REF!</definedName>
    <definedName name="____exp7">#REF!</definedName>
    <definedName name="____exp8">#REF!</definedName>
    <definedName name="____exp9">#REF!</definedName>
    <definedName name="____FEB107" hidden="1">#REF!</definedName>
    <definedName name="____ISP4">#REF!</definedName>
    <definedName name="____lit1">#REF!</definedName>
    <definedName name="____lit2">#REF!</definedName>
    <definedName name="____MAy0201">#REF!</definedName>
    <definedName name="____pd10">#REF!</definedName>
    <definedName name="____pd11">#REF!</definedName>
    <definedName name="____pd12">#REF!</definedName>
    <definedName name="____pd2">#REF!</definedName>
    <definedName name="____pd3">#REF!</definedName>
    <definedName name="____pd4">#REF!</definedName>
    <definedName name="____pd5">#REF!</definedName>
    <definedName name="____pd6">#REF!</definedName>
    <definedName name="____pd7">#REF!</definedName>
    <definedName name="____pd8">#REF!</definedName>
    <definedName name="____pd9">#REF!</definedName>
    <definedName name="____PRD3">#REF!</definedName>
    <definedName name="____PT1">#REF!</definedName>
    <definedName name="____TAB1">#REF!</definedName>
    <definedName name="____TAB2">#REF!</definedName>
    <definedName name="____TG1">#REF!</definedName>
    <definedName name="____TG10">#REF!</definedName>
    <definedName name="____TG11">#REF!</definedName>
    <definedName name="____TG12">#REF!</definedName>
    <definedName name="____TG13">#REF!</definedName>
    <definedName name="____TG14">#REF!</definedName>
    <definedName name="____TG15">#REF!</definedName>
    <definedName name="____TG16">#REF!</definedName>
    <definedName name="____TG17">#REF!</definedName>
    <definedName name="____TG18">#REF!</definedName>
    <definedName name="____TG19">#REF!</definedName>
    <definedName name="____TG2">#REF!</definedName>
    <definedName name="____TG20">#REF!</definedName>
    <definedName name="____TG21">#REF!</definedName>
    <definedName name="____TG22">#REF!</definedName>
    <definedName name="____TG23">#REF!</definedName>
    <definedName name="____TG24">#REF!</definedName>
    <definedName name="____TG25">#REF!</definedName>
    <definedName name="____TG26">#REF!</definedName>
    <definedName name="____TG27">#REF!</definedName>
    <definedName name="____TG28">#REF!</definedName>
    <definedName name="____TG29">#REF!</definedName>
    <definedName name="____TG3">#REF!</definedName>
    <definedName name="____TG30">#REF!</definedName>
    <definedName name="____TG31">#REF!</definedName>
    <definedName name="____TG4">#REF!</definedName>
    <definedName name="____TG5">#REF!</definedName>
    <definedName name="____TG6">#REF!</definedName>
    <definedName name="____TG7">#REF!</definedName>
    <definedName name="____TG8">#REF!</definedName>
    <definedName name="____TG9">#REF!</definedName>
    <definedName name="____Us1">#REF!</definedName>
    <definedName name="____Us2">#REF!</definedName>
    <definedName name="____xlnm.Print_Area_3">NA()</definedName>
    <definedName name="___ASA1" localSheetId="0" hidden="1">{#N/A,#N/A,FALSE,"CAT3516";#N/A,#N/A,FALSE,"CAT3608";#N/A,#N/A,FALSE,"Wartsila";#N/A,#N/A,FALSE,"Asm";#N/A,#N/A,FALSE,"DG cost"}</definedName>
    <definedName name="___ASA1" hidden="1">{#N/A,#N/A,FALSE,"CAT3516";#N/A,#N/A,FALSE,"CAT3608";#N/A,#N/A,FALSE,"Wartsila";#N/A,#N/A,FALSE,"Asm";#N/A,#N/A,FALSE,"DG cost"}</definedName>
    <definedName name="___ASA1_1" localSheetId="0" hidden="1">{#N/A,#N/A,FALSE,"CAT3516";#N/A,#N/A,FALSE,"CAT3608";#N/A,#N/A,FALSE,"Wartsila";#N/A,#N/A,FALSE,"Asm";#N/A,#N/A,FALSE,"DG cost"}</definedName>
    <definedName name="___ASA1_1" hidden="1">{#N/A,#N/A,FALSE,"CAT3516";#N/A,#N/A,FALSE,"CAT3608";#N/A,#N/A,FALSE,"Wartsila";#N/A,#N/A,FALSE,"Asm";#N/A,#N/A,FALSE,"DG cost"}</definedName>
    <definedName name="___ASA1_1_1" localSheetId="0" hidden="1">{#N/A,#N/A,FALSE,"CAT3516";#N/A,#N/A,FALSE,"CAT3608";#N/A,#N/A,FALSE,"Wartsila";#N/A,#N/A,FALSE,"Asm";#N/A,#N/A,FALSE,"DG cost"}</definedName>
    <definedName name="___ASA1_1_1" hidden="1">{#N/A,#N/A,FALSE,"CAT3516";#N/A,#N/A,FALSE,"CAT3608";#N/A,#N/A,FALSE,"Wartsila";#N/A,#N/A,FALSE,"Asm";#N/A,#N/A,FALSE,"DG cost"}</definedName>
    <definedName name="___ASA1_1_2" localSheetId="0" hidden="1">{#N/A,#N/A,FALSE,"CAT3516";#N/A,#N/A,FALSE,"CAT3608";#N/A,#N/A,FALSE,"Wartsila";#N/A,#N/A,FALSE,"Asm";#N/A,#N/A,FALSE,"DG cost"}</definedName>
    <definedName name="___ASA1_1_2" hidden="1">{#N/A,#N/A,FALSE,"CAT3516";#N/A,#N/A,FALSE,"CAT3608";#N/A,#N/A,FALSE,"Wartsila";#N/A,#N/A,FALSE,"Asm";#N/A,#N/A,FALSE,"DG cost"}</definedName>
    <definedName name="___ASA1_2" localSheetId="0" hidden="1">{#N/A,#N/A,FALSE,"CAT3516";#N/A,#N/A,FALSE,"CAT3608";#N/A,#N/A,FALSE,"Wartsila";#N/A,#N/A,FALSE,"Asm";#N/A,#N/A,FALSE,"DG cost"}</definedName>
    <definedName name="___ASA1_2" hidden="1">{#N/A,#N/A,FALSE,"CAT3516";#N/A,#N/A,FALSE,"CAT3608";#N/A,#N/A,FALSE,"Wartsila";#N/A,#N/A,FALSE,"Asm";#N/A,#N/A,FALSE,"DG cost"}</definedName>
    <definedName name="___ASA1_3" localSheetId="0" hidden="1">{#N/A,#N/A,FALSE,"CAT3516";#N/A,#N/A,FALSE,"CAT3608";#N/A,#N/A,FALSE,"Wartsila";#N/A,#N/A,FALSE,"Asm";#N/A,#N/A,FALSE,"DG cost"}</definedName>
    <definedName name="___ASA1_3" hidden="1">{#N/A,#N/A,FALSE,"CAT3516";#N/A,#N/A,FALSE,"CAT3608";#N/A,#N/A,FALSE,"Wartsila";#N/A,#N/A,FALSE,"Asm";#N/A,#N/A,FALSE,"DG cost"}</definedName>
    <definedName name="___DAT1" localSheetId="0">#REF!</definedName>
    <definedName name="___DAT1">#REF!</definedName>
    <definedName name="___DAT10" localSheetId="0">#REF!</definedName>
    <definedName name="___DAT10">#REF!</definedName>
    <definedName name="___DAT11" localSheetId="0">#REF!</definedName>
    <definedName name="___DAT11">#REF!</definedName>
    <definedName name="___DAT12">#REF!</definedName>
    <definedName name="___DAT13">#REF!</definedName>
    <definedName name="___DAT14">#REF!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25">#REF!</definedName>
    <definedName name="___DAT26">#REF!</definedName>
    <definedName name="___DAT27">#REF!</definedName>
    <definedName name="___DAT28">#REF!</definedName>
    <definedName name="___DAT29">#REF!</definedName>
    <definedName name="___DAT3">#REF!</definedName>
    <definedName name="___DAT30">#REF!</definedName>
    <definedName name="___DAT31">#REF!</definedName>
    <definedName name="___DAT32">#REF!</definedName>
    <definedName name="___DAT33">#REF!</definedName>
    <definedName name="___DAT34">#REF!</definedName>
    <definedName name="___DAT35">#REF!</definedName>
    <definedName name="___DAT36">#REF!</definedName>
    <definedName name="___DAT4">#REF!</definedName>
    <definedName name="___DAT5">#REF!</definedName>
    <definedName name="___DAT6">#REF!</definedName>
    <definedName name="___DAT7">#REF!</definedName>
    <definedName name="___DAT8">#REF!</definedName>
    <definedName name="___DAT9">#REF!</definedName>
    <definedName name="___dkk1">#REF!</definedName>
    <definedName name="___dkk2">#REF!</definedName>
    <definedName name="___exp10">#REF!</definedName>
    <definedName name="___exp11">#REF!</definedName>
    <definedName name="___exp12">#REF!</definedName>
    <definedName name="___EXP22">#REF!</definedName>
    <definedName name="___exp5">#REF!</definedName>
    <definedName name="___exp7">#REF!</definedName>
    <definedName name="___exp8">#REF!</definedName>
    <definedName name="___exp9">#REF!</definedName>
    <definedName name="___FEB107" hidden="1">#REF!</definedName>
    <definedName name="___gas10">#REF!</definedName>
    <definedName name="___gas11">#REF!</definedName>
    <definedName name="___gas12">#REF!</definedName>
    <definedName name="___gas2">#REF!</definedName>
    <definedName name="___gas3">#REF!</definedName>
    <definedName name="___gas4">#REF!</definedName>
    <definedName name="___gas5">#REF!</definedName>
    <definedName name="___gas6">#REF!</definedName>
    <definedName name="___gas7">#REF!</definedName>
    <definedName name="___gas8">#REF!</definedName>
    <definedName name="___gas9">#REF!</definedName>
    <definedName name="___hab10">#REF!</definedName>
    <definedName name="___hab11">#REF!</definedName>
    <definedName name="___hab12">#REF!</definedName>
    <definedName name="___hab2">#REF!</definedName>
    <definedName name="___hab3">#REF!</definedName>
    <definedName name="___hab4">#REF!</definedName>
    <definedName name="___hab5">#REF!</definedName>
    <definedName name="___hab6">#REF!</definedName>
    <definedName name="___hab7">#REF!</definedName>
    <definedName name="___hab8">#REF!</definedName>
    <definedName name="___hab9">#REF!</definedName>
    <definedName name="___INDEX_SHEET___ASAP_Utilities">#REF!</definedName>
    <definedName name="___ISP4">#REF!</definedName>
    <definedName name="___la10">#REF!</definedName>
    <definedName name="___la11">#REF!</definedName>
    <definedName name="___la12">#REF!</definedName>
    <definedName name="___la2">#REF!</definedName>
    <definedName name="___la3">#REF!</definedName>
    <definedName name="___la4">#REF!</definedName>
    <definedName name="___la5">#REF!</definedName>
    <definedName name="___la6">#REF!</definedName>
    <definedName name="___la7">#REF!</definedName>
    <definedName name="___la8">#REF!</definedName>
    <definedName name="___la9">#REF!</definedName>
    <definedName name="___LAF10">#REF!</definedName>
    <definedName name="___LAF11">#REF!</definedName>
    <definedName name="___LAF12">#REF!</definedName>
    <definedName name="___LAF2">#REF!</definedName>
    <definedName name="___LAF3">#REF!</definedName>
    <definedName name="___LAF4">#REF!</definedName>
    <definedName name="___LAF5">#REF!</definedName>
    <definedName name="___LAF6">#REF!</definedName>
    <definedName name="___LAF7">#REF!</definedName>
    <definedName name="___LAF8">#REF!</definedName>
    <definedName name="___LAF9">#REF!</definedName>
    <definedName name="___lit1">#REF!</definedName>
    <definedName name="___lit2">#REF!</definedName>
    <definedName name="___MAy0201">#REF!</definedName>
    <definedName name="___oil10">#REF!</definedName>
    <definedName name="___oil11">#REF!</definedName>
    <definedName name="___oil12">#REF!</definedName>
    <definedName name="___oil2">#REF!</definedName>
    <definedName name="___oil3">#REF!</definedName>
    <definedName name="___oil4">#REF!</definedName>
    <definedName name="___oil5">#REF!</definedName>
    <definedName name="___oil6">#REF!</definedName>
    <definedName name="___oil7">#REF!</definedName>
    <definedName name="___oil8">#REF!</definedName>
    <definedName name="___oil9">#REF!</definedName>
    <definedName name="___pd10">#REF!</definedName>
    <definedName name="___pd11">#REF!</definedName>
    <definedName name="___pd12">#REF!</definedName>
    <definedName name="___pd2">#REF!</definedName>
    <definedName name="___pd3">#REF!</definedName>
    <definedName name="___pd4">#REF!</definedName>
    <definedName name="___pd5">#REF!</definedName>
    <definedName name="___pd6">#REF!</definedName>
    <definedName name="___pd7">#REF!</definedName>
    <definedName name="___pd8">#REF!</definedName>
    <definedName name="___pd9">#REF!</definedName>
    <definedName name="___PPP94">#REF!</definedName>
    <definedName name="___PRD1">237</definedName>
    <definedName name="___PRD3" localSheetId="0">#REF!</definedName>
    <definedName name="___PRD3">#REF!</definedName>
    <definedName name="___PRD3_4" localSheetId="0">#REF!</definedName>
    <definedName name="___PRD3_4">#REF!</definedName>
    <definedName name="___PRD3_8" localSheetId="0">#REF!</definedName>
    <definedName name="___PRD3_8">#REF!</definedName>
    <definedName name="___PT1">#REF!</definedName>
    <definedName name="___PT2">#REF!</definedName>
    <definedName name="___pxh1">#REF!</definedName>
    <definedName name="___pxh10">#REF!</definedName>
    <definedName name="___pxh11">#REF!</definedName>
    <definedName name="___pxh12">#REF!</definedName>
    <definedName name="___pxh2">#REF!</definedName>
    <definedName name="___pxh3">#REF!</definedName>
    <definedName name="___pxh4">#REF!</definedName>
    <definedName name="___pxh5">#REF!</definedName>
    <definedName name="___pxh6">#REF!</definedName>
    <definedName name="___pxh7">#REF!</definedName>
    <definedName name="___pxh8">#REF!</definedName>
    <definedName name="___pxh9">#REF!</definedName>
    <definedName name="___R70">#REF!</definedName>
    <definedName name="___SCB1">'[1]SCB 1 - Current'!$F$10</definedName>
    <definedName name="___SCB2">'[1]SCB 2 - Current'!$F$11</definedName>
    <definedName name="___t9112" localSheetId="0">#REF!</definedName>
    <definedName name="___t9112">#REF!</definedName>
    <definedName name="___t9114" localSheetId="0">#REF!</definedName>
    <definedName name="___t9114">#REF!</definedName>
    <definedName name="___t9115" localSheetId="0">#REF!</definedName>
    <definedName name="___t9115">#REF!</definedName>
    <definedName name="___t9117">#REF!</definedName>
    <definedName name="___TAB1">#REF!</definedName>
    <definedName name="___TAB2">#REF!</definedName>
    <definedName name="___TG1">#REF!</definedName>
    <definedName name="___TG10">#REF!</definedName>
    <definedName name="___TG11">#REF!</definedName>
    <definedName name="___TG12">#REF!</definedName>
    <definedName name="___TG13">#REF!</definedName>
    <definedName name="___TG14">#REF!</definedName>
    <definedName name="___TG15">#REF!</definedName>
    <definedName name="___TG16">#REF!</definedName>
    <definedName name="___TG17">#REF!</definedName>
    <definedName name="___TG18">#REF!</definedName>
    <definedName name="___TG19">#REF!</definedName>
    <definedName name="___TG2">#REF!</definedName>
    <definedName name="___TG20">#REF!</definedName>
    <definedName name="___TG21">#REF!</definedName>
    <definedName name="___TG22">#REF!</definedName>
    <definedName name="___TG23">#REF!</definedName>
    <definedName name="___TG24">#REF!</definedName>
    <definedName name="___TG25">#REF!</definedName>
    <definedName name="___TG26">#REF!</definedName>
    <definedName name="___TG27">#REF!</definedName>
    <definedName name="___TG28">#REF!</definedName>
    <definedName name="___TG29">#REF!</definedName>
    <definedName name="___TG3">#REF!</definedName>
    <definedName name="___TG30">#REF!</definedName>
    <definedName name="___TG31">#REF!</definedName>
    <definedName name="___TG4">#REF!</definedName>
    <definedName name="___TG5">#REF!</definedName>
    <definedName name="___TG6">#REF!</definedName>
    <definedName name="___TG7">#REF!</definedName>
    <definedName name="___TG8">#REF!</definedName>
    <definedName name="___TG9">#REF!</definedName>
    <definedName name="___Us1">#REF!</definedName>
    <definedName name="___Us2">#REF!</definedName>
    <definedName name="___wt10">#REF!</definedName>
    <definedName name="___wt11">#REF!</definedName>
    <definedName name="___wt12">#REF!</definedName>
    <definedName name="___wt5">#REF!</definedName>
    <definedName name="___wt6">#REF!</definedName>
    <definedName name="___wt7">#REF!</definedName>
    <definedName name="___wt8">#REF!</definedName>
    <definedName name="___wt9">#REF!</definedName>
    <definedName name="___xlnm.Print_Area_3">NA()</definedName>
    <definedName name="___xy10" localSheetId="0">#REF!</definedName>
    <definedName name="___xy10">#REF!</definedName>
    <definedName name="___xy11" localSheetId="0">#REF!</definedName>
    <definedName name="___xy11">#REF!</definedName>
    <definedName name="___xy12" localSheetId="0">#REF!</definedName>
    <definedName name="___xy12">#REF!</definedName>
    <definedName name="___xy2">#REF!</definedName>
    <definedName name="___xy3">#REF!</definedName>
    <definedName name="___xy4">#REF!</definedName>
    <definedName name="___xy5">#REF!</definedName>
    <definedName name="___xy6">#REF!</definedName>
    <definedName name="___xy7">#REF!</definedName>
    <definedName name="___xy8">#REF!</definedName>
    <definedName name="___xy9">#REF!</definedName>
    <definedName name="__1Excel_BuiltIn__FilterDatabase_1">#REF!</definedName>
    <definedName name="__a1" localSheetId="0" hidden="1">{"Selective Distribution Group",#N/A,FALSE,"Taxable Income 99"}</definedName>
    <definedName name="__a1" hidden="1">{"Selective Distribution Group",#N/A,FALSE,"Taxable Income 99"}</definedName>
    <definedName name="__a2" localSheetId="0" hidden="1">{"Selective Distribution Group",#N/A,FALSE,"Taxable Income 99"}</definedName>
    <definedName name="__a2" hidden="1">{"Selective Distribution Group",#N/A,FALSE,"Taxable Income 99"}</definedName>
    <definedName name="__ac1" localSheetId="0" hidden="1">{#N/A,#N/A,FALSE,"COVER1.XLS ";#N/A,#N/A,FALSE,"RACT1.XLS";#N/A,#N/A,FALSE,"RACT2.XLS";#N/A,#N/A,FALSE,"ECCMP";#N/A,#N/A,FALSE,"WELDER.XLS"}</definedName>
    <definedName name="__ac1" hidden="1">{#N/A,#N/A,FALSE,"COVER1.XLS ";#N/A,#N/A,FALSE,"RACT1.XLS";#N/A,#N/A,FALSE,"RACT2.XLS";#N/A,#N/A,FALSE,"ECCMP";#N/A,#N/A,FALSE,"WELDER.XLS"}</definedName>
    <definedName name="__ac1_1" localSheetId="0" hidden="1">{#N/A,#N/A,FALSE,"COVER1.XLS ";#N/A,#N/A,FALSE,"RACT1.XLS";#N/A,#N/A,FALSE,"RACT2.XLS";#N/A,#N/A,FALSE,"ECCMP";#N/A,#N/A,FALSE,"WELDER.XLS"}</definedName>
    <definedName name="__ac1_1" hidden="1">{#N/A,#N/A,FALSE,"COVER1.XLS ";#N/A,#N/A,FALSE,"RACT1.XLS";#N/A,#N/A,FALSE,"RACT2.XLS";#N/A,#N/A,FALSE,"ECCMP";#N/A,#N/A,FALSE,"WELDER.XLS"}</definedName>
    <definedName name="__ASA1" localSheetId="0" hidden="1">{#N/A,#N/A,FALSE,"CAT3516";#N/A,#N/A,FALSE,"CAT3608";#N/A,#N/A,FALSE,"Wartsila";#N/A,#N/A,FALSE,"Asm";#N/A,#N/A,FALSE,"DG cost"}</definedName>
    <definedName name="__ASA1" hidden="1">{#N/A,#N/A,FALSE,"CAT3516";#N/A,#N/A,FALSE,"CAT3608";#N/A,#N/A,FALSE,"Wartsila";#N/A,#N/A,FALSE,"Asm";#N/A,#N/A,FALSE,"DG cost"}</definedName>
    <definedName name="__ASA1_1" localSheetId="0" hidden="1">{#N/A,#N/A,FALSE,"CAT3516";#N/A,#N/A,FALSE,"CAT3608";#N/A,#N/A,FALSE,"Wartsila";#N/A,#N/A,FALSE,"Asm";#N/A,#N/A,FALSE,"DG cost"}</definedName>
    <definedName name="__ASA1_1" hidden="1">{#N/A,#N/A,FALSE,"CAT3516";#N/A,#N/A,FALSE,"CAT3608";#N/A,#N/A,FALSE,"Wartsila";#N/A,#N/A,FALSE,"Asm";#N/A,#N/A,FALSE,"DG cost"}</definedName>
    <definedName name="__ASA1_1_1" localSheetId="0" hidden="1">{#N/A,#N/A,FALSE,"CAT3516";#N/A,#N/A,FALSE,"CAT3608";#N/A,#N/A,FALSE,"Wartsila";#N/A,#N/A,FALSE,"Asm";#N/A,#N/A,FALSE,"DG cost"}</definedName>
    <definedName name="__ASA1_1_1" hidden="1">{#N/A,#N/A,FALSE,"CAT3516";#N/A,#N/A,FALSE,"CAT3608";#N/A,#N/A,FALSE,"Wartsila";#N/A,#N/A,FALSE,"Asm";#N/A,#N/A,FALSE,"DG cost"}</definedName>
    <definedName name="__ASA1_1_2" localSheetId="0" hidden="1">{#N/A,#N/A,FALSE,"CAT3516";#N/A,#N/A,FALSE,"CAT3608";#N/A,#N/A,FALSE,"Wartsila";#N/A,#N/A,FALSE,"Asm";#N/A,#N/A,FALSE,"DG cost"}</definedName>
    <definedName name="__ASA1_1_2" hidden="1">{#N/A,#N/A,FALSE,"CAT3516";#N/A,#N/A,FALSE,"CAT3608";#N/A,#N/A,FALSE,"Wartsila";#N/A,#N/A,FALSE,"Asm";#N/A,#N/A,FALSE,"DG cost"}</definedName>
    <definedName name="__ASA1_2" localSheetId="0" hidden="1">{#N/A,#N/A,FALSE,"CAT3516";#N/A,#N/A,FALSE,"CAT3608";#N/A,#N/A,FALSE,"Wartsila";#N/A,#N/A,FALSE,"Asm";#N/A,#N/A,FALSE,"DG cost"}</definedName>
    <definedName name="__ASA1_2" hidden="1">{#N/A,#N/A,FALSE,"CAT3516";#N/A,#N/A,FALSE,"CAT3608";#N/A,#N/A,FALSE,"Wartsila";#N/A,#N/A,FALSE,"Asm";#N/A,#N/A,FALSE,"DG cost"}</definedName>
    <definedName name="__ASA1_3" localSheetId="0" hidden="1">{#N/A,#N/A,FALSE,"CAT3516";#N/A,#N/A,FALSE,"CAT3608";#N/A,#N/A,FALSE,"Wartsila";#N/A,#N/A,FALSE,"Asm";#N/A,#N/A,FALSE,"DG cost"}</definedName>
    <definedName name="__ASA1_3" hidden="1">{#N/A,#N/A,FALSE,"CAT3516";#N/A,#N/A,FALSE,"CAT3608";#N/A,#N/A,FALSE,"Wartsila";#N/A,#N/A,FALSE,"Asm";#N/A,#N/A,FALSE,"DG cost"}</definedName>
    <definedName name="__B_AVOIR_" localSheetId="0">#REF!</definedName>
    <definedName name="__B_AVOIR_">#REF!</definedName>
    <definedName name="__B_CONCORDANC" localSheetId="0">#REF!</definedName>
    <definedName name="__B_CONCORDANC">#REF!</definedName>
    <definedName name="__B_MOUVEMENTS" localSheetId="0">#REF!</definedName>
    <definedName name="__B_MOUVEMENTS">#REF!</definedName>
    <definedName name="__B_NOTES">#REF!</definedName>
    <definedName name="__B_RENSEIGN">#REF!</definedName>
    <definedName name="__B_RÉSULTATS">#REF!</definedName>
    <definedName name="__B_SOMMAIRE">#REF!</definedName>
    <definedName name="__BDT1">#REF!</definedName>
    <definedName name="__BDT2">#REF!</definedName>
    <definedName name="__BDW100">#REF!</definedName>
    <definedName name="__BDW200">#REF!</definedName>
    <definedName name="__BDW240">#REF!</definedName>
    <definedName name="__BSY1">#REF!</definedName>
    <definedName name="__CAT1">#REF!</definedName>
    <definedName name="__CAT2">#REF!</definedName>
    <definedName name="__Co50" localSheetId="0" hidden="1">{#N/A,"DR",FALSE,"increm pf";#N/A,"MAMSI",FALSE,"increm pf";#N/A,"MAXI",FALSE,"increm pf";#N/A,"PCAM",FALSE,"increm pf";#N/A,"PHSV",FALSE,"increm pf";#N/A,"SIE",FALSE,"increm pf"}</definedName>
    <definedName name="__Co50" hidden="1">{#N/A,"DR",FALSE,"increm pf";#N/A,"MAMSI",FALSE,"increm pf";#N/A,"MAXI",FALSE,"increm pf";#N/A,"PCAM",FALSE,"increm pf";#N/A,"PHSV",FALSE,"increm pf";#N/A,"SIE",FALSE,"increm pf"}</definedName>
    <definedName name="__D_AVOIR_" localSheetId="0">#REF!</definedName>
    <definedName name="__D_AVOIR_">#REF!</definedName>
    <definedName name="__D_CONCORDANC" localSheetId="0">#REF!</definedName>
    <definedName name="__D_CONCORDANC">#REF!</definedName>
    <definedName name="__D_MOUVEMENTS" localSheetId="0">#REF!</definedName>
    <definedName name="__D_MOUVEMENTS">#REF!</definedName>
    <definedName name="__D_NOTES">#REF!</definedName>
    <definedName name="__D_RENSEIGN">#REF!</definedName>
    <definedName name="__D_RÉSULTATS">#REF!</definedName>
    <definedName name="__D_SOMMAIRE">#REF!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25">#REF!</definedName>
    <definedName name="__DAT26">#REF!</definedName>
    <definedName name="__DAT27">#REF!</definedName>
    <definedName name="__DAT28">#REF!</definedName>
    <definedName name="__DAT29">#REF!</definedName>
    <definedName name="__DAT3">#REF!</definedName>
    <definedName name="__DAT30">#REF!</definedName>
    <definedName name="__DAT31">#REF!</definedName>
    <definedName name="__DAT32">#REF!</definedName>
    <definedName name="__DAT33">#REF!</definedName>
    <definedName name="__DAT34">#REF!</definedName>
    <definedName name="__DAT35">#REF!</definedName>
    <definedName name="__DAT36">#REF!</definedName>
    <definedName name="__DAT4">#REF!</definedName>
    <definedName name="__DAT5">#REF!</definedName>
    <definedName name="__DAT6">#REF!</definedName>
    <definedName name="__DAT7">#REF!</definedName>
    <definedName name="__DAT8">#REF!</definedName>
    <definedName name="__DAT9">#REF!</definedName>
    <definedName name="__dkk1">#REF!</definedName>
    <definedName name="__dkk2">#REF!</definedName>
    <definedName name="__exp10">#REF!</definedName>
    <definedName name="__exp11">#REF!</definedName>
    <definedName name="__exp12">#REF!</definedName>
    <definedName name="__EXP22">#REF!</definedName>
    <definedName name="__exp5">#REF!</definedName>
    <definedName name="__exp7">#REF!</definedName>
    <definedName name="__exp8">#REF!</definedName>
    <definedName name="__exp9">#REF!</definedName>
    <definedName name="__FDS_HYPERLINK_TOGGLE_STATE__" hidden="1">"ON"</definedName>
    <definedName name="__FEB107" localSheetId="0" hidden="1">#REF!</definedName>
    <definedName name="__FEB107" hidden="1">#REF!</definedName>
    <definedName name="__gas10" localSheetId="0">#REF!</definedName>
    <definedName name="__gas10">#REF!</definedName>
    <definedName name="__gas11" localSheetId="0">#REF!</definedName>
    <definedName name="__gas11">#REF!</definedName>
    <definedName name="__gas12">#REF!</definedName>
    <definedName name="__gas2">#REF!</definedName>
    <definedName name="__gas3">#REF!</definedName>
    <definedName name="__gas4">#REF!</definedName>
    <definedName name="__gas5">#REF!</definedName>
    <definedName name="__gas6">#REF!</definedName>
    <definedName name="__gas7">#REF!</definedName>
    <definedName name="__gas8">#REF!</definedName>
    <definedName name="__gas9">#REF!</definedName>
    <definedName name="__hab10">#REF!</definedName>
    <definedName name="__hab11">#REF!</definedName>
    <definedName name="__hab12">#REF!</definedName>
    <definedName name="__hab2">#REF!</definedName>
    <definedName name="__hab3">#REF!</definedName>
    <definedName name="__hab4">#REF!</definedName>
    <definedName name="__hab5">#REF!</definedName>
    <definedName name="__hab6">#REF!</definedName>
    <definedName name="__hab7">#REF!</definedName>
    <definedName name="__hab8">#REF!</definedName>
    <definedName name="__hab9">#REF!</definedName>
    <definedName name="__htr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htr1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IntlFixup">TRUE</definedName>
    <definedName name="__IntlFixupTable" localSheetId="0" hidden="1">#REF!</definedName>
    <definedName name="__IntlFixupTable" hidden="1">#REF!</definedName>
    <definedName name="__ISP4" localSheetId="0">#REF!</definedName>
    <definedName name="__ISP4">#REF!</definedName>
    <definedName name="__kvs1" localSheetId="0" hidden="1">{#N/A,#N/A,FALSE,"COVER1.XLS ";#N/A,#N/A,FALSE,"RACT1.XLS";#N/A,#N/A,FALSE,"RACT2.XLS";#N/A,#N/A,FALSE,"ECCMP";#N/A,#N/A,FALSE,"WELDER.XLS"}</definedName>
    <definedName name="__kvs1" hidden="1">{#N/A,#N/A,FALSE,"COVER1.XLS ";#N/A,#N/A,FALSE,"RACT1.XLS";#N/A,#N/A,FALSE,"RACT2.XLS";#N/A,#N/A,FALSE,"ECCMP";#N/A,#N/A,FALSE,"WELDER.XLS"}</definedName>
    <definedName name="__kvs1_1" localSheetId="0" hidden="1">{#N/A,#N/A,FALSE,"COVER1.XLS ";#N/A,#N/A,FALSE,"RACT1.XLS";#N/A,#N/A,FALSE,"RACT2.XLS";#N/A,#N/A,FALSE,"ECCMP";#N/A,#N/A,FALSE,"WELDER.XLS"}</definedName>
    <definedName name="__kvs1_1" hidden="1">{#N/A,#N/A,FALSE,"COVER1.XLS ";#N/A,#N/A,FALSE,"RACT1.XLS";#N/A,#N/A,FALSE,"RACT2.XLS";#N/A,#N/A,FALSE,"ECCMP";#N/A,#N/A,FALSE,"WELDER.XLS"}</definedName>
    <definedName name="__kvs2" localSheetId="0" hidden="1">{#N/A,#N/A,FALSE,"COVER1.XLS ";#N/A,#N/A,FALSE,"RACT1.XLS";#N/A,#N/A,FALSE,"RACT2.XLS";#N/A,#N/A,FALSE,"ECCMP";#N/A,#N/A,FALSE,"WELDER.XLS"}</definedName>
    <definedName name="__kvs2" hidden="1">{#N/A,#N/A,FALSE,"COVER1.XLS ";#N/A,#N/A,FALSE,"RACT1.XLS";#N/A,#N/A,FALSE,"RACT2.XLS";#N/A,#N/A,FALSE,"ECCMP";#N/A,#N/A,FALSE,"WELDER.XLS"}</definedName>
    <definedName name="__kvs2_1" localSheetId="0" hidden="1">{#N/A,#N/A,FALSE,"COVER1.XLS ";#N/A,#N/A,FALSE,"RACT1.XLS";#N/A,#N/A,FALSE,"RACT2.XLS";#N/A,#N/A,FALSE,"ECCMP";#N/A,#N/A,FALSE,"WELDER.XLS"}</definedName>
    <definedName name="__kvs2_1" hidden="1">{#N/A,#N/A,FALSE,"COVER1.XLS ";#N/A,#N/A,FALSE,"RACT1.XLS";#N/A,#N/A,FALSE,"RACT2.XLS";#N/A,#N/A,FALSE,"ECCMP";#N/A,#N/A,FALSE,"WELDER.XLS"}</definedName>
    <definedName name="__kvs5" localSheetId="0" hidden="1">{#N/A,#N/A,FALSE,"COVER.XLS";#N/A,#N/A,FALSE,"RACT1.XLS";#N/A,#N/A,FALSE,"RACT2.XLS";#N/A,#N/A,FALSE,"ECCMP";#N/A,#N/A,FALSE,"WELDER.XLS"}</definedName>
    <definedName name="__kvs5" hidden="1">{#N/A,#N/A,FALSE,"COVER.XLS";#N/A,#N/A,FALSE,"RACT1.XLS";#N/A,#N/A,FALSE,"RACT2.XLS";#N/A,#N/A,FALSE,"ECCMP";#N/A,#N/A,FALSE,"WELDER.XLS"}</definedName>
    <definedName name="__kvs5_1" localSheetId="0" hidden="1">{#N/A,#N/A,FALSE,"COVER.XLS";#N/A,#N/A,FALSE,"RACT1.XLS";#N/A,#N/A,FALSE,"RACT2.XLS";#N/A,#N/A,FALSE,"ECCMP";#N/A,#N/A,FALSE,"WELDER.XLS"}</definedName>
    <definedName name="__kvs5_1" hidden="1">{#N/A,#N/A,FALSE,"COVER.XLS";#N/A,#N/A,FALSE,"RACT1.XLS";#N/A,#N/A,FALSE,"RACT2.XLS";#N/A,#N/A,FALSE,"ECCMP";#N/A,#N/A,FALSE,"WELDER.XLS"}</definedName>
    <definedName name="__kvs8" localSheetId="0" hidden="1">{#N/A,#N/A,FALSE,"COVER1.XLS ";#N/A,#N/A,FALSE,"RACT1.XLS";#N/A,#N/A,FALSE,"RACT2.XLS";#N/A,#N/A,FALSE,"ECCMP";#N/A,#N/A,FALSE,"WELDER.XLS"}</definedName>
    <definedName name="__kvs8" hidden="1">{#N/A,#N/A,FALSE,"COVER1.XLS ";#N/A,#N/A,FALSE,"RACT1.XLS";#N/A,#N/A,FALSE,"RACT2.XLS";#N/A,#N/A,FALSE,"ECCMP";#N/A,#N/A,FALSE,"WELDER.XLS"}</definedName>
    <definedName name="__kvs8_1" localSheetId="0" hidden="1">{#N/A,#N/A,FALSE,"COVER1.XLS ";#N/A,#N/A,FALSE,"RACT1.XLS";#N/A,#N/A,FALSE,"RACT2.XLS";#N/A,#N/A,FALSE,"ECCMP";#N/A,#N/A,FALSE,"WELDER.XLS"}</definedName>
    <definedName name="__kvs8_1" hidden="1">{#N/A,#N/A,FALSE,"COVER1.XLS ";#N/A,#N/A,FALSE,"RACT1.XLS";#N/A,#N/A,FALSE,"RACT2.XLS";#N/A,#N/A,FALSE,"ECCMP";#N/A,#N/A,FALSE,"WELDER.XLS"}</definedName>
    <definedName name="__la10" localSheetId="0">#REF!</definedName>
    <definedName name="__la10">#REF!</definedName>
    <definedName name="__la11" localSheetId="0">#REF!</definedName>
    <definedName name="__la11">#REF!</definedName>
    <definedName name="__la12" localSheetId="0">#REF!</definedName>
    <definedName name="__la12">#REF!</definedName>
    <definedName name="__la2">#REF!</definedName>
    <definedName name="__la3">#REF!</definedName>
    <definedName name="__la4">#REF!</definedName>
    <definedName name="__la5">#REF!</definedName>
    <definedName name="__la6">#REF!</definedName>
    <definedName name="__la7">#REF!</definedName>
    <definedName name="__la8">#REF!</definedName>
    <definedName name="__la9">#REF!</definedName>
    <definedName name="__lit1">#REF!</definedName>
    <definedName name="__lit2">#REF!</definedName>
    <definedName name="__lk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MAy0201" localSheetId="0">#REF!</definedName>
    <definedName name="__MAy0201">#REF!</definedName>
    <definedName name="__nak10" localSheetId="0">#REF!</definedName>
    <definedName name="__nak10">#REF!</definedName>
    <definedName name="__nak11" localSheetId="0">#REF!</definedName>
    <definedName name="__nak11">#REF!</definedName>
    <definedName name="__nak12">#REF!</definedName>
    <definedName name="__nak2">#REF!</definedName>
    <definedName name="__nak3">#REF!</definedName>
    <definedName name="__nak4">#REF!</definedName>
    <definedName name="__nak5">#REF!</definedName>
    <definedName name="__nak6">#REF!</definedName>
    <definedName name="__nak7">#REF!</definedName>
    <definedName name="__nak8">#REF!</definedName>
    <definedName name="__nak9">#REF!</definedName>
    <definedName name="__oil10">#REF!</definedName>
    <definedName name="__oil11">#REF!</definedName>
    <definedName name="__oil12">#REF!</definedName>
    <definedName name="__oil2">#REF!</definedName>
    <definedName name="__oil3">#REF!</definedName>
    <definedName name="__oil4">#REF!</definedName>
    <definedName name="__oil5">#REF!</definedName>
    <definedName name="__oil6">#REF!</definedName>
    <definedName name="__oil7">#REF!</definedName>
    <definedName name="__oil8">#REF!</definedName>
    <definedName name="__oil9">#REF!</definedName>
    <definedName name="__PPP94">#REF!</definedName>
    <definedName name="__PRD1">237</definedName>
    <definedName name="__PRD3" localSheetId="0">#REF!</definedName>
    <definedName name="__PRD3">#REF!</definedName>
    <definedName name="__PRN1" localSheetId="0" hidden="1">{#N/A,#N/A,FALSE,"COVER.XLS";#N/A,#N/A,FALSE,"RACT1.XLS";#N/A,#N/A,FALSE,"RACT2.XLS";#N/A,#N/A,FALSE,"ECCMP";#N/A,#N/A,FALSE,"WELDER.XLS"}</definedName>
    <definedName name="__PRN1" hidden="1">{#N/A,#N/A,FALSE,"COVER.XLS";#N/A,#N/A,FALSE,"RACT1.XLS";#N/A,#N/A,FALSE,"RACT2.XLS";#N/A,#N/A,FALSE,"ECCMP";#N/A,#N/A,FALSE,"WELDER.XLS"}</definedName>
    <definedName name="__PRN1_1" localSheetId="0" hidden="1">{#N/A,#N/A,FALSE,"COVER.XLS";#N/A,#N/A,FALSE,"RACT1.XLS";#N/A,#N/A,FALSE,"RACT2.XLS";#N/A,#N/A,FALSE,"ECCMP";#N/A,#N/A,FALSE,"WELDER.XLS"}</definedName>
    <definedName name="__PRN1_1" hidden="1">{#N/A,#N/A,FALSE,"COVER.XLS";#N/A,#N/A,FALSE,"RACT1.XLS";#N/A,#N/A,FALSE,"RACT2.XLS";#N/A,#N/A,FALSE,"ECCMP";#N/A,#N/A,FALSE,"WELDER.XLS"}</definedName>
    <definedName name="__PT1" localSheetId="0">#REF!</definedName>
    <definedName name="__PT1">#REF!</definedName>
    <definedName name="__PT2" localSheetId="0">#REF!</definedName>
    <definedName name="__PT2">#REF!</definedName>
    <definedName name="__pxh1" localSheetId="0">#REF!</definedName>
    <definedName name="__pxh1">#REF!</definedName>
    <definedName name="__pxh10">#REF!</definedName>
    <definedName name="__pxh11">#REF!</definedName>
    <definedName name="__pxh12">#REF!</definedName>
    <definedName name="__pxh2">#REF!</definedName>
    <definedName name="__pxh3">#REF!</definedName>
    <definedName name="__pxh4">#REF!</definedName>
    <definedName name="__pxh5">#REF!</definedName>
    <definedName name="__pxh6">#REF!</definedName>
    <definedName name="__pxh7">#REF!</definedName>
    <definedName name="__pxh8">#REF!</definedName>
    <definedName name="__pxh9">#REF!</definedName>
    <definedName name="__QTR1" localSheetId="0">#REF!</definedName>
    <definedName name="__QTR1">#REF!</definedName>
    <definedName name="__QTR2" localSheetId="0">#REF!</definedName>
    <definedName name="__QTR2">#REF!</definedName>
    <definedName name="__QTR3" localSheetId="0">#REF!</definedName>
    <definedName name="__QTR3">#REF!</definedName>
    <definedName name="__QTR4" localSheetId="0">#REF!</definedName>
    <definedName name="__QTR4">#REF!</definedName>
    <definedName name="__R70">#REF!</definedName>
    <definedName name="__RR70">#REF!</definedName>
    <definedName name="__SCB1">'[1]SCB 1 - Current'!$F$10</definedName>
    <definedName name="__SCB2">'[1]SCB 2 - Current'!$F$11</definedName>
    <definedName name="__t9112" localSheetId="0">#REF!</definedName>
    <definedName name="__t9112">#REF!</definedName>
    <definedName name="__t9114" localSheetId="0">#REF!</definedName>
    <definedName name="__t9114">#REF!</definedName>
    <definedName name="__t9115" localSheetId="0">#REF!</definedName>
    <definedName name="__t9115">#REF!</definedName>
    <definedName name="__T91156">#REF!</definedName>
    <definedName name="__t9117">#REF!</definedName>
    <definedName name="__TAB1">#REF!</definedName>
    <definedName name="__TAB2">#REF!</definedName>
    <definedName name="__TG1">#REF!</definedName>
    <definedName name="__TG10">#REF!</definedName>
    <definedName name="__TG11">#REF!</definedName>
    <definedName name="__TG12">#REF!</definedName>
    <definedName name="__TG13">#REF!</definedName>
    <definedName name="__TG14">#REF!</definedName>
    <definedName name="__TG15">#REF!</definedName>
    <definedName name="__TG16">#REF!</definedName>
    <definedName name="__TG17">#REF!</definedName>
    <definedName name="__TG18">#REF!</definedName>
    <definedName name="__TG19">#REF!</definedName>
    <definedName name="__TG2">#REF!</definedName>
    <definedName name="__TG20">#REF!</definedName>
    <definedName name="__TG21">#REF!</definedName>
    <definedName name="__TG22">#REF!</definedName>
    <definedName name="__TG23">#REF!</definedName>
    <definedName name="__TG24">#REF!</definedName>
    <definedName name="__TG25">#REF!</definedName>
    <definedName name="__TG26">#REF!</definedName>
    <definedName name="__TG27">#REF!</definedName>
    <definedName name="__TG28">#REF!</definedName>
    <definedName name="__TG29">#REF!</definedName>
    <definedName name="__TG3">#REF!</definedName>
    <definedName name="__TG30">#REF!</definedName>
    <definedName name="__TG31">#REF!</definedName>
    <definedName name="__TG4">#REF!</definedName>
    <definedName name="__TG5">#REF!</definedName>
    <definedName name="__TG6">#REF!</definedName>
    <definedName name="__TG7">#REF!</definedName>
    <definedName name="__TG8">#REF!</definedName>
    <definedName name="__TG9">#REF!</definedName>
    <definedName name="__tr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t1" localSheetId="0">#REF!</definedName>
    <definedName name="__tt1">#REF!</definedName>
    <definedName name="__tt10" localSheetId="0">#REF!</definedName>
    <definedName name="__tt10">#REF!</definedName>
    <definedName name="__tt11" localSheetId="0">#REF!</definedName>
    <definedName name="__tt11">#REF!</definedName>
    <definedName name="__tt12">#REF!</definedName>
    <definedName name="__tt2">#REF!</definedName>
    <definedName name="__tt4">#REF!</definedName>
    <definedName name="__tt5">#REF!</definedName>
    <definedName name="__tt6">#REF!</definedName>
    <definedName name="__tt7">#REF!</definedName>
    <definedName name="__tt8">#REF!</definedName>
    <definedName name="__tt9">#REF!</definedName>
    <definedName name="__TT9112">#REF!</definedName>
    <definedName name="__TT9115">#REF!</definedName>
    <definedName name="__TT9117">#REF!</definedName>
    <definedName name="__TTD807">#REF!</definedName>
    <definedName name="__Us1">#REF!</definedName>
    <definedName name="__Us2">#REF!</definedName>
    <definedName name="__WRN1" localSheetId="0" hidden="1">{#N/A,#N/A,FALSE,"COVER1.XLS ";#N/A,#N/A,FALSE,"RACT1.XLS";#N/A,#N/A,FALSE,"RACT2.XLS";#N/A,#N/A,FALSE,"ECCMP";#N/A,#N/A,FALSE,"WELDER.XLS"}</definedName>
    <definedName name="__WRN1" hidden="1">{#N/A,#N/A,FALSE,"COVER1.XLS ";#N/A,#N/A,FALSE,"RACT1.XLS";#N/A,#N/A,FALSE,"RACT2.XLS";#N/A,#N/A,FALSE,"ECCMP";#N/A,#N/A,FALSE,"WELDER.XLS"}</definedName>
    <definedName name="__WRN1_1" localSheetId="0" hidden="1">{#N/A,#N/A,FALSE,"COVER1.XLS ";#N/A,#N/A,FALSE,"RACT1.XLS";#N/A,#N/A,FALSE,"RACT2.XLS";#N/A,#N/A,FALSE,"ECCMP";#N/A,#N/A,FALSE,"WELDER.XLS"}</definedName>
    <definedName name="__WRN1_1" hidden="1">{#N/A,#N/A,FALSE,"COVER1.XLS ";#N/A,#N/A,FALSE,"RACT1.XLS";#N/A,#N/A,FALSE,"RACT2.XLS";#N/A,#N/A,FALSE,"ECCMP";#N/A,#N/A,FALSE,"WELDER.XLS"}</definedName>
    <definedName name="__WRN2" localSheetId="0" hidden="1">{#N/A,#N/A,FALSE,"COVER1.XLS ";#N/A,#N/A,FALSE,"RACT1.XLS";#N/A,#N/A,FALSE,"RACT2.XLS";#N/A,#N/A,FALSE,"ECCMP";#N/A,#N/A,FALSE,"WELDER.XLS"}</definedName>
    <definedName name="__WRN2" hidden="1">{#N/A,#N/A,FALSE,"COVER1.XLS ";#N/A,#N/A,FALSE,"RACT1.XLS";#N/A,#N/A,FALSE,"RACT2.XLS";#N/A,#N/A,FALSE,"ECCMP";#N/A,#N/A,FALSE,"WELDER.XLS"}</definedName>
    <definedName name="__WRN2_1" localSheetId="0" hidden="1">{#N/A,#N/A,FALSE,"COVER1.XLS ";#N/A,#N/A,FALSE,"RACT1.XLS";#N/A,#N/A,FALSE,"RACT2.XLS";#N/A,#N/A,FALSE,"ECCMP";#N/A,#N/A,FALSE,"WELDER.XLS"}</definedName>
    <definedName name="__WRN2_1" hidden="1">{#N/A,#N/A,FALSE,"COVER1.XLS ";#N/A,#N/A,FALSE,"RACT1.XLS";#N/A,#N/A,FALSE,"RACT2.XLS";#N/A,#N/A,FALSE,"ECCMP";#N/A,#N/A,FALSE,"WELDER.XLS"}</definedName>
    <definedName name="__WRN3" localSheetId="0" hidden="1">{#N/A,#N/A,FALSE,"consu_cover";#N/A,#N/A,FALSE,"consu_strategy";#N/A,#N/A,FALSE,"consu_flow";#N/A,#N/A,FALSE,"Summary_reqmt";#N/A,#N/A,FALSE,"field_ppg";#N/A,#N/A,FALSE,"ppg_shop";#N/A,#N/A,FALSE,"strl";#N/A,#N/A,FALSE,"tankages";#N/A,#N/A,FALSE,"gases"}</definedName>
    <definedName name="__WRN3" hidden="1">{#N/A,#N/A,FALSE,"consu_cover";#N/A,#N/A,FALSE,"consu_strategy";#N/A,#N/A,FALSE,"consu_flow";#N/A,#N/A,FALSE,"Summary_reqmt";#N/A,#N/A,FALSE,"field_ppg";#N/A,#N/A,FALSE,"ppg_shop";#N/A,#N/A,FALSE,"strl";#N/A,#N/A,FALSE,"tankages";#N/A,#N/A,FALSE,"gases"}</definedName>
    <definedName name="__WRN3_1" localSheetId="0" hidden="1">{#N/A,#N/A,FALSE,"consu_cover";#N/A,#N/A,FALSE,"consu_strategy";#N/A,#N/A,FALSE,"consu_flow";#N/A,#N/A,FALSE,"Summary_reqmt";#N/A,#N/A,FALSE,"field_ppg";#N/A,#N/A,FALSE,"ppg_shop";#N/A,#N/A,FALSE,"strl";#N/A,#N/A,FALSE,"tankages";#N/A,#N/A,FALSE,"gases"}</definedName>
    <definedName name="__WRN3_1" hidden="1">{#N/A,#N/A,FALSE,"consu_cover";#N/A,#N/A,FALSE,"consu_strategy";#N/A,#N/A,FALSE,"consu_flow";#N/A,#N/A,FALSE,"Summary_reqmt";#N/A,#N/A,FALSE,"field_ppg";#N/A,#N/A,FALSE,"ppg_shop";#N/A,#N/A,FALSE,"strl";#N/A,#N/A,FALSE,"tankages";#N/A,#N/A,FALSE,"gases"}</definedName>
    <definedName name="__wt10" localSheetId="0">#REF!</definedName>
    <definedName name="__wt10">#REF!</definedName>
    <definedName name="__wt11" localSheetId="0">#REF!</definedName>
    <definedName name="__wt11">#REF!</definedName>
    <definedName name="__wt12" localSheetId="0">#REF!</definedName>
    <definedName name="__wt12">#REF!</definedName>
    <definedName name="__wt5">#REF!</definedName>
    <definedName name="__WT521">#REF!</definedName>
    <definedName name="__WT582">#REF!</definedName>
    <definedName name="__wt6">#REF!</definedName>
    <definedName name="__wt7">#REF!</definedName>
    <definedName name="__wt8">#REF!</definedName>
    <definedName name="__WT807">#REF!</definedName>
    <definedName name="__wt9">#REF!</definedName>
    <definedName name="__xlnm.Print_Area_3">NA()</definedName>
    <definedName name="_1" localSheetId="0">#REF!</definedName>
    <definedName name="_1">#REF!</definedName>
    <definedName name="_1_??" localSheetId="0">#REF!</definedName>
    <definedName name="_1_??">#REF!</definedName>
    <definedName name="_1_????" localSheetId="0">#REF!</definedName>
    <definedName name="_1_????">#REF!</definedName>
    <definedName name="_10">#REF!</definedName>
    <definedName name="_11">#REF!</definedName>
    <definedName name="_1102" hidden="1">'[2]stat local'!$D$769:$D$3475</definedName>
    <definedName name="_1Excel_BuiltIn__FilterDatabase_1" localSheetId="0">#REF!</definedName>
    <definedName name="_1Excel_BuiltIn__FilterDatabase_1">#REF!</definedName>
    <definedName name="_2" localSheetId="0">#REF!</definedName>
    <definedName name="_2">#REF!</definedName>
    <definedName name="_2___Ç_Áö" localSheetId="0">#REF!</definedName>
    <definedName name="_2___Ç_Áö">#REF!</definedName>
    <definedName name="_28YEN_1_1_1">#N/A</definedName>
    <definedName name="_2Ç_Áö" localSheetId="0">#REF!</definedName>
    <definedName name="_2Ç_Áö">#REF!</definedName>
    <definedName name="_2Excel_BuiltIn_Print_Area_1_1_1_1" localSheetId="0">#REF!</definedName>
    <definedName name="_2Excel_BuiltIn_Print_Area_1_1_1_1">#REF!</definedName>
    <definedName name="_3" localSheetId="0">#REF!</definedName>
    <definedName name="_3">#REF!</definedName>
    <definedName name="_3__Ç_Áö">#REF!</definedName>
    <definedName name="_35Excel_BuiltIn_Print_Area_1">#REF!</definedName>
    <definedName name="_36YEN_1_1_8_1" localSheetId="0">[0]!___TG25/#REF!</definedName>
    <definedName name="_36YEN_1_1_8_1">[0]!___TG25/#REF!</definedName>
    <definedName name="_37YEN_2_1_8_1" localSheetId="0">___TG26/#REF!</definedName>
    <definedName name="_37YEN_2_1_8_1">___TG26/#REF!</definedName>
    <definedName name="_38YEN_2_8_1" localSheetId="0">___TG26/#REF!</definedName>
    <definedName name="_38YEN_2_8_1">___TG26/#REF!</definedName>
    <definedName name="_4" localSheetId="0">#REF!</definedName>
    <definedName name="_4">#REF!</definedName>
    <definedName name="_4_Ç_Áö" localSheetId="0">#REF!</definedName>
    <definedName name="_4_Ç_Áö">#REF!</definedName>
    <definedName name="_5" localSheetId="0">#REF!</definedName>
    <definedName name="_5">#REF!</definedName>
    <definedName name="_53Excel_BuiltIn_Print_Area_1">#REF!</definedName>
    <definedName name="_54YEN_1_1_8_1">#N/A</definedName>
    <definedName name="_56YEN_1_1_8_1" localSheetId="0">[0]!___TG24/#REF!</definedName>
    <definedName name="_56YEN_1_1_8_1">[0]!___TG24/#REF!</definedName>
    <definedName name="_59YEN_2_1_8_1" localSheetId="0">[0]!___TG25/#REF!</definedName>
    <definedName name="_59YEN_2_1_8_1">[0]!___TG25/#REF!</definedName>
    <definedName name="_5Ç_Áö" localSheetId="0">#REF!</definedName>
    <definedName name="_5Ç_Áö">#REF!</definedName>
    <definedName name="_5Excel_BuiltIn_Print_Area_1" localSheetId="0">#REF!</definedName>
    <definedName name="_5Excel_BuiltIn_Print_Area_1">#REF!</definedName>
    <definedName name="_6" localSheetId="0">#REF!</definedName>
    <definedName name="_6">#REF!</definedName>
    <definedName name="_62YEN_2_8_1" localSheetId="0">[0]!___TG25/#REF!</definedName>
    <definedName name="_62YEN_2_8_1">[0]!___TG25/#REF!</definedName>
    <definedName name="_6YEN_1_1_8_1" localSheetId="0">[0]!___TG25/#REF!</definedName>
    <definedName name="_6YEN_1_1_8_1">[0]!___TG25/#REF!</definedName>
    <definedName name="_7" localSheetId="0">#REF!</definedName>
    <definedName name="_7">#REF!</definedName>
    <definedName name="_7YEN_2_1_8_1" localSheetId="0">___TG26/#REF!</definedName>
    <definedName name="_7YEN_2_1_8_1">___TG26/#REF!</definedName>
    <definedName name="_8YEN_2_8_1" localSheetId="0">___TG26/#REF!</definedName>
    <definedName name="_8YEN_2_8_1">___TG26/#REF!</definedName>
    <definedName name="_ac1" localSheetId="0" hidden="1">{#N/A,#N/A,FALSE,"COVER1.XLS ";#N/A,#N/A,FALSE,"RACT1.XLS";#N/A,#N/A,FALSE,"RACT2.XLS";#N/A,#N/A,FALSE,"ECCMP";#N/A,#N/A,FALSE,"WELDER.XLS"}</definedName>
    <definedName name="_ac1" hidden="1">{#N/A,#N/A,FALSE,"COVER1.XLS ";#N/A,#N/A,FALSE,"RACT1.XLS";#N/A,#N/A,FALSE,"RACT2.XLS";#N/A,#N/A,FALSE,"ECCMP";#N/A,#N/A,FALSE,"WELDER.XLS"}</definedName>
    <definedName name="_ac1_1" localSheetId="0" hidden="1">{#N/A,#N/A,FALSE,"COVER1.XLS ";#N/A,#N/A,FALSE,"RACT1.XLS";#N/A,#N/A,FALSE,"RACT2.XLS";#N/A,#N/A,FALSE,"ECCMP";#N/A,#N/A,FALSE,"WELDER.XLS"}</definedName>
    <definedName name="_ac1_1" hidden="1">{#N/A,#N/A,FALSE,"COVER1.XLS ";#N/A,#N/A,FALSE,"RACT1.XLS";#N/A,#N/A,FALSE,"RACT2.XLS";#N/A,#N/A,FALSE,"ECCMP";#N/A,#N/A,FALSE,"WELDER.XLS"}</definedName>
    <definedName name="_ASA1" localSheetId="0" hidden="1">{#N/A,#N/A,FALSE,"CAT3516";#N/A,#N/A,FALSE,"CAT3608";#N/A,#N/A,FALSE,"Wartsila";#N/A,#N/A,FALSE,"Asm";#N/A,#N/A,FALSE,"DG cost"}</definedName>
    <definedName name="_ASA1" hidden="1">{#N/A,#N/A,FALSE,"CAT3516";#N/A,#N/A,FALSE,"CAT3608";#N/A,#N/A,FALSE,"Wartsila";#N/A,#N/A,FALSE,"Asm";#N/A,#N/A,FALSE,"DG cost"}</definedName>
    <definedName name="_ASA1_1" localSheetId="0" hidden="1">{#N/A,#N/A,FALSE,"CAT3516";#N/A,#N/A,FALSE,"CAT3608";#N/A,#N/A,FALSE,"Wartsila";#N/A,#N/A,FALSE,"Asm";#N/A,#N/A,FALSE,"DG cost"}</definedName>
    <definedName name="_ASA1_1" hidden="1">{#N/A,#N/A,FALSE,"CAT3516";#N/A,#N/A,FALSE,"CAT3608";#N/A,#N/A,FALSE,"Wartsila";#N/A,#N/A,FALSE,"Asm";#N/A,#N/A,FALSE,"DG cost"}</definedName>
    <definedName name="_ASA1_1_1" localSheetId="0" hidden="1">{#N/A,#N/A,FALSE,"CAT3516";#N/A,#N/A,FALSE,"CAT3608";#N/A,#N/A,FALSE,"Wartsila";#N/A,#N/A,FALSE,"Asm";#N/A,#N/A,FALSE,"DG cost"}</definedName>
    <definedName name="_ASA1_1_1" hidden="1">{#N/A,#N/A,FALSE,"CAT3516";#N/A,#N/A,FALSE,"CAT3608";#N/A,#N/A,FALSE,"Wartsila";#N/A,#N/A,FALSE,"Asm";#N/A,#N/A,FALSE,"DG cost"}</definedName>
    <definedName name="_ASA1_1_2" localSheetId="0" hidden="1">{#N/A,#N/A,FALSE,"CAT3516";#N/A,#N/A,FALSE,"CAT3608";#N/A,#N/A,FALSE,"Wartsila";#N/A,#N/A,FALSE,"Asm";#N/A,#N/A,FALSE,"DG cost"}</definedName>
    <definedName name="_ASA1_1_2" hidden="1">{#N/A,#N/A,FALSE,"CAT3516";#N/A,#N/A,FALSE,"CAT3608";#N/A,#N/A,FALSE,"Wartsila";#N/A,#N/A,FALSE,"Asm";#N/A,#N/A,FALSE,"DG cost"}</definedName>
    <definedName name="_ASA1_2" localSheetId="0" hidden="1">{#N/A,#N/A,FALSE,"CAT3516";#N/A,#N/A,FALSE,"CAT3608";#N/A,#N/A,FALSE,"Wartsila";#N/A,#N/A,FALSE,"Asm";#N/A,#N/A,FALSE,"DG cost"}</definedName>
    <definedName name="_ASA1_2" hidden="1">{#N/A,#N/A,FALSE,"CAT3516";#N/A,#N/A,FALSE,"CAT3608";#N/A,#N/A,FALSE,"Wartsila";#N/A,#N/A,FALSE,"Asm";#N/A,#N/A,FALSE,"DG cost"}</definedName>
    <definedName name="_ASA1_3" localSheetId="0" hidden="1">{#N/A,#N/A,FALSE,"CAT3516";#N/A,#N/A,FALSE,"CAT3608";#N/A,#N/A,FALSE,"Wartsila";#N/A,#N/A,FALSE,"Asm";#N/A,#N/A,FALSE,"DG cost"}</definedName>
    <definedName name="_ASA1_3" hidden="1">{#N/A,#N/A,FALSE,"CAT3516";#N/A,#N/A,FALSE,"CAT3608";#N/A,#N/A,FALSE,"Wartsila";#N/A,#N/A,FALSE,"Asm";#N/A,#N/A,FALSE,"DG cost"}</definedName>
    <definedName name="_BDT1" localSheetId="0">#REF!</definedName>
    <definedName name="_BDT1">#REF!</definedName>
    <definedName name="_BDT2" localSheetId="0">#REF!</definedName>
    <definedName name="_BDT2">#REF!</definedName>
    <definedName name="_BDW100" localSheetId="0">#REF!</definedName>
    <definedName name="_BDW100">#REF!</definedName>
    <definedName name="_BDW200">#REF!</definedName>
    <definedName name="_BDW240">#REF!</definedName>
    <definedName name="_BSschedule" hidden="1">#REF!</definedName>
    <definedName name="_BSY1">#REF!</definedName>
    <definedName name="_C2">#REF!</definedName>
    <definedName name="_CAT1">#REF!</definedName>
    <definedName name="_CAT2">#REF!</definedName>
    <definedName name="_Co50" localSheetId="0" hidden="1">{#N/A,"DR",FALSE,"increm pf";#N/A,"MAMSI",FALSE,"increm pf";#N/A,"MAXI",FALSE,"increm pf";#N/A,"PCAM",FALSE,"increm pf";#N/A,"PHSV",FALSE,"increm pf";#N/A,"SIE",FALSE,"increm pf"}</definedName>
    <definedName name="_Co50" hidden="1">{#N/A,"DR",FALSE,"increm pf";#N/A,"MAMSI",FALSE,"increm pf";#N/A,"MAXI",FALSE,"increm pf";#N/A,"PCAM",FALSE,"increm pf";#N/A,"PHSV",FALSE,"increm pf";#N/A,"SIE",FALSE,"increm pf"}</definedName>
    <definedName name="_CTAorg" localSheetId="0" hidden="1">#REF!</definedName>
    <definedName name="_CTAorg" hidden="1">#REF!</definedName>
    <definedName name="_CTAPTA" localSheetId="0" hidden="1">#REF!</definedName>
    <definedName name="_CTAPTA" hidden="1">#REF!</definedName>
    <definedName name="_CTAPurifiedTA" localSheetId="0" hidden="1">#REF!</definedName>
    <definedName name="_CTAPurifiedTA" hidden="1">#REF!</definedName>
    <definedName name="_CWT1">"$"</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35">#REF!</definedName>
    <definedName name="_DAT36">#REF!</definedName>
    <definedName name="_DAT4">#REF!</definedName>
    <definedName name="_DAT5">#REF!</definedName>
    <definedName name="_DAT6">#REF!</definedName>
    <definedName name="_DAT7">#REF!</definedName>
    <definedName name="_DAT8">#REF!</definedName>
    <definedName name="_DAT9">#REF!</definedName>
    <definedName name="_data">#REF!</definedName>
    <definedName name="_dkk1">#REF!</definedName>
    <definedName name="_dkk2">#REF!</definedName>
    <definedName name="_EU2011">#N/A</definedName>
    <definedName name="_exp10" localSheetId="0">#REF!</definedName>
    <definedName name="_exp10">#REF!</definedName>
    <definedName name="_exp11" localSheetId="0">#REF!</definedName>
    <definedName name="_exp11">#REF!</definedName>
    <definedName name="_exp12" localSheetId="0">#REF!</definedName>
    <definedName name="_exp12">#REF!</definedName>
    <definedName name="_EXP22">#REF!</definedName>
    <definedName name="_exp5">#REF!</definedName>
    <definedName name="_exp7">#REF!</definedName>
    <definedName name="_exp8">#REF!</definedName>
    <definedName name="_exp9">#REF!</definedName>
    <definedName name="_FEB107" hidden="1">#REF!</definedName>
    <definedName name="_Fill" hidden="1">#REF!</definedName>
    <definedName name="_xlnm._FilterDatabase" localSheetId="0" hidden="1">#REF!</definedName>
    <definedName name="_xlnm._FilterDatabase" hidden="1">#REF!</definedName>
    <definedName name="_htr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htr1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Input" localSheetId="0" hidden="1">#REF!</definedName>
    <definedName name="_Input" hidden="1">#REF!</definedName>
    <definedName name="_INV07" localSheetId="0">#REF!</definedName>
    <definedName name="_INV07">#REF!</definedName>
    <definedName name="_ISP4" localSheetId="0">#REF!</definedName>
    <definedName name="_ISP4">#REF!</definedName>
    <definedName name="_kedar" hidden="1">#REF!</definedName>
    <definedName name="_Key1" hidden="1">#REF!</definedName>
    <definedName name="_Key2" hidden="1">#REF!</definedName>
    <definedName name="_kvs1" localSheetId="0" hidden="1">{#N/A,#N/A,FALSE,"COVER1.XLS ";#N/A,#N/A,FALSE,"RACT1.XLS";#N/A,#N/A,FALSE,"RACT2.XLS";#N/A,#N/A,FALSE,"ECCMP";#N/A,#N/A,FALSE,"WELDER.XLS"}</definedName>
    <definedName name="_kvs1" hidden="1">{#N/A,#N/A,FALSE,"COVER1.XLS ";#N/A,#N/A,FALSE,"RACT1.XLS";#N/A,#N/A,FALSE,"RACT2.XLS";#N/A,#N/A,FALSE,"ECCMP";#N/A,#N/A,FALSE,"WELDER.XLS"}</definedName>
    <definedName name="_kvs1_1" localSheetId="0" hidden="1">{#N/A,#N/A,FALSE,"COVER1.XLS ";#N/A,#N/A,FALSE,"RACT1.XLS";#N/A,#N/A,FALSE,"RACT2.XLS";#N/A,#N/A,FALSE,"ECCMP";#N/A,#N/A,FALSE,"WELDER.XLS"}</definedName>
    <definedName name="_kvs1_1" hidden="1">{#N/A,#N/A,FALSE,"COVER1.XLS ";#N/A,#N/A,FALSE,"RACT1.XLS";#N/A,#N/A,FALSE,"RACT2.XLS";#N/A,#N/A,FALSE,"ECCMP";#N/A,#N/A,FALSE,"WELDER.XLS"}</definedName>
    <definedName name="_kvs2" localSheetId="0" hidden="1">{#N/A,#N/A,FALSE,"COVER1.XLS ";#N/A,#N/A,FALSE,"RACT1.XLS";#N/A,#N/A,FALSE,"RACT2.XLS";#N/A,#N/A,FALSE,"ECCMP";#N/A,#N/A,FALSE,"WELDER.XLS"}</definedName>
    <definedName name="_kvs2" hidden="1">{#N/A,#N/A,FALSE,"COVER1.XLS ";#N/A,#N/A,FALSE,"RACT1.XLS";#N/A,#N/A,FALSE,"RACT2.XLS";#N/A,#N/A,FALSE,"ECCMP";#N/A,#N/A,FALSE,"WELDER.XLS"}</definedName>
    <definedName name="_kvs2_1" localSheetId="0" hidden="1">{#N/A,#N/A,FALSE,"COVER1.XLS ";#N/A,#N/A,FALSE,"RACT1.XLS";#N/A,#N/A,FALSE,"RACT2.XLS";#N/A,#N/A,FALSE,"ECCMP";#N/A,#N/A,FALSE,"WELDER.XLS"}</definedName>
    <definedName name="_kvs2_1" hidden="1">{#N/A,#N/A,FALSE,"COVER1.XLS ";#N/A,#N/A,FALSE,"RACT1.XLS";#N/A,#N/A,FALSE,"RACT2.XLS";#N/A,#N/A,FALSE,"ECCMP";#N/A,#N/A,FALSE,"WELDER.XLS"}</definedName>
    <definedName name="_kvs5" localSheetId="0" hidden="1">{#N/A,#N/A,FALSE,"COVER.XLS";#N/A,#N/A,FALSE,"RACT1.XLS";#N/A,#N/A,FALSE,"RACT2.XLS";#N/A,#N/A,FALSE,"ECCMP";#N/A,#N/A,FALSE,"WELDER.XLS"}</definedName>
    <definedName name="_kvs5" hidden="1">{#N/A,#N/A,FALSE,"COVER.XLS";#N/A,#N/A,FALSE,"RACT1.XLS";#N/A,#N/A,FALSE,"RACT2.XLS";#N/A,#N/A,FALSE,"ECCMP";#N/A,#N/A,FALSE,"WELDER.XLS"}</definedName>
    <definedName name="_kvs5_1" localSheetId="0" hidden="1">{#N/A,#N/A,FALSE,"COVER.XLS";#N/A,#N/A,FALSE,"RACT1.XLS";#N/A,#N/A,FALSE,"RACT2.XLS";#N/A,#N/A,FALSE,"ECCMP";#N/A,#N/A,FALSE,"WELDER.XLS"}</definedName>
    <definedName name="_kvs5_1" hidden="1">{#N/A,#N/A,FALSE,"COVER.XLS";#N/A,#N/A,FALSE,"RACT1.XLS";#N/A,#N/A,FALSE,"RACT2.XLS";#N/A,#N/A,FALSE,"ECCMP";#N/A,#N/A,FALSE,"WELDER.XLS"}</definedName>
    <definedName name="_kvs8" localSheetId="0" hidden="1">{#N/A,#N/A,FALSE,"COVER1.XLS ";#N/A,#N/A,FALSE,"RACT1.XLS";#N/A,#N/A,FALSE,"RACT2.XLS";#N/A,#N/A,FALSE,"ECCMP";#N/A,#N/A,FALSE,"WELDER.XLS"}</definedName>
    <definedName name="_kvs8" hidden="1">{#N/A,#N/A,FALSE,"COVER1.XLS ";#N/A,#N/A,FALSE,"RACT1.XLS";#N/A,#N/A,FALSE,"RACT2.XLS";#N/A,#N/A,FALSE,"ECCMP";#N/A,#N/A,FALSE,"WELDER.XLS"}</definedName>
    <definedName name="_kvs8_1" localSheetId="0" hidden="1">{#N/A,#N/A,FALSE,"COVER1.XLS ";#N/A,#N/A,FALSE,"RACT1.XLS";#N/A,#N/A,FALSE,"RACT2.XLS";#N/A,#N/A,FALSE,"ECCMP";#N/A,#N/A,FALSE,"WELDER.XLS"}</definedName>
    <definedName name="_kvs8_1" hidden="1">{#N/A,#N/A,FALSE,"COVER1.XLS ";#N/A,#N/A,FALSE,"RACT1.XLS";#N/A,#N/A,FALSE,"RACT2.XLS";#N/A,#N/A,FALSE,"ECCMP";#N/A,#N/A,FALSE,"WELDER.XLS"}</definedName>
    <definedName name="_LI136" localSheetId="0">#REF!</definedName>
    <definedName name="_LI136">#REF!</definedName>
    <definedName name="_lit1" localSheetId="0">#REF!</definedName>
    <definedName name="_lit1">#REF!</definedName>
    <definedName name="_lit2" localSheetId="0">#REF!</definedName>
    <definedName name="_lit2">#REF!</definedName>
    <definedName name="_lk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Ay0201" localSheetId="0">#REF!</definedName>
    <definedName name="_MAy0201">#REF!</definedName>
    <definedName name="_MI136" localSheetId="0">#REF!</definedName>
    <definedName name="_MI136">#REF!</definedName>
    <definedName name="_Order1" hidden="1">255</definedName>
    <definedName name="_Order2" hidden="1">255</definedName>
    <definedName name="_orgCTAPTA" localSheetId="0" hidden="1">#REF!</definedName>
    <definedName name="_orgCTAPTA" hidden="1">#REF!</definedName>
    <definedName name="_PPP94" localSheetId="0">#REF!</definedName>
    <definedName name="_PPP94">#REF!</definedName>
    <definedName name="_PRD1">237</definedName>
    <definedName name="_PRD3" localSheetId="0">[3]AllData!#REF!</definedName>
    <definedName name="_PRD3">[3]AllData!#REF!</definedName>
    <definedName name="_PRD3_4" localSheetId="0">[3]AllData!#REF!</definedName>
    <definedName name="_PRD3_4">[3]AllData!#REF!</definedName>
    <definedName name="_PRD3_8">[3]AllData!#REF!</definedName>
    <definedName name="_PRN1" localSheetId="0" hidden="1">{#N/A,#N/A,FALSE,"COVER.XLS";#N/A,#N/A,FALSE,"RACT1.XLS";#N/A,#N/A,FALSE,"RACT2.XLS";#N/A,#N/A,FALSE,"ECCMP";#N/A,#N/A,FALSE,"WELDER.XLS"}</definedName>
    <definedName name="_PRN1" hidden="1">{#N/A,#N/A,FALSE,"COVER.XLS";#N/A,#N/A,FALSE,"RACT1.XLS";#N/A,#N/A,FALSE,"RACT2.XLS";#N/A,#N/A,FALSE,"ECCMP";#N/A,#N/A,FALSE,"WELDER.XLS"}</definedName>
    <definedName name="_PRN1_1" localSheetId="0" hidden="1">{#N/A,#N/A,FALSE,"COVER.XLS";#N/A,#N/A,FALSE,"RACT1.XLS";#N/A,#N/A,FALSE,"RACT2.XLS";#N/A,#N/A,FALSE,"ECCMP";#N/A,#N/A,FALSE,"WELDER.XLS"}</definedName>
    <definedName name="_PRN1_1" hidden="1">{#N/A,#N/A,FALSE,"COVER.XLS";#N/A,#N/A,FALSE,"RACT1.XLS";#N/A,#N/A,FALSE,"RACT2.XLS";#N/A,#N/A,FALSE,"ECCMP";#N/A,#N/A,FALSE,"WELDER.XLS"}</definedName>
    <definedName name="_PST1" localSheetId="0">#REF!</definedName>
    <definedName name="_PST1">#REF!</definedName>
    <definedName name="_PST1_4" localSheetId="0">#REF!</definedName>
    <definedName name="_PST1_4">#REF!</definedName>
    <definedName name="_PST1_8" localSheetId="0">#REF!</definedName>
    <definedName name="_PST1_8">#REF!</definedName>
    <definedName name="_PT1">#REF!</definedName>
    <definedName name="_pta1">#REF!</definedName>
    <definedName name="_pta2">#REF!</definedName>
    <definedName name="_pta3">#REF!</definedName>
    <definedName name="_QTR1">[4]PRM!$H$1:$H$13</definedName>
    <definedName name="_QTR2">[4]PRM!$I$1:$I$13</definedName>
    <definedName name="_QTR3">[4]PRM!$J$1:$J$13</definedName>
    <definedName name="_QTR4">[5]Prm!$H$1:$H$13</definedName>
    <definedName name="_R70" localSheetId="0">#REF!</definedName>
    <definedName name="_R70">#REF!</definedName>
    <definedName name="_razao" localSheetId="0">#REF!</definedName>
    <definedName name="_razao">#REF!</definedName>
    <definedName name="_Regression_Int">1</definedName>
    <definedName name="_RR70" localSheetId="0">#REF!</definedName>
    <definedName name="_RR70">#REF!</definedName>
    <definedName name="_SCB1">'[1]SCB 1 - Current'!$F$10</definedName>
    <definedName name="_SCB2">'[1]SCB 2 - Current'!$F$11</definedName>
    <definedName name="_ScheduleBS" localSheetId="0" hidden="1">#REF!</definedName>
    <definedName name="_ScheduleBS" hidden="1">#REF!</definedName>
    <definedName name="_SET1" localSheetId="0">#REF!</definedName>
    <definedName name="_SET1">#REF!</definedName>
    <definedName name="_Sort" localSheetId="0" hidden="1">#REF!</definedName>
    <definedName name="_Sort" hidden="1">#REF!</definedName>
    <definedName name="_StockBaht" hidden="1">#REF!</definedName>
    <definedName name="_t9112">#REF!</definedName>
    <definedName name="_t9114">#REF!</definedName>
    <definedName name="_t9115">#REF!</definedName>
    <definedName name="_T91156">#REF!</definedName>
    <definedName name="_t9117">#REF!</definedName>
    <definedName name="_TAB1">#REF!</definedName>
    <definedName name="_TAB2">#REF!</definedName>
    <definedName name="_TB" hidden="1">#REF!</definedName>
    <definedName name="_TB2">#REF!</definedName>
    <definedName name="_TG1">#REF!</definedName>
    <definedName name="_TG10">#REF!</definedName>
    <definedName name="_TG11">#REF!</definedName>
    <definedName name="_TG12">#REF!</definedName>
    <definedName name="_TG13">#REF!</definedName>
    <definedName name="_TG14">#REF!</definedName>
    <definedName name="_TG15">#REF!</definedName>
    <definedName name="_TG16">#REF!</definedName>
    <definedName name="_TG17">#REF!</definedName>
    <definedName name="_TG18">#REF!</definedName>
    <definedName name="_TG19">#REF!</definedName>
    <definedName name="_TG2">#REF!</definedName>
    <definedName name="_TG20">#REF!</definedName>
    <definedName name="_TG21">#REF!</definedName>
    <definedName name="_TG22">#REF!</definedName>
    <definedName name="_TG23">#REF!</definedName>
    <definedName name="_TG24">#REF!</definedName>
    <definedName name="_TG25">#REF!</definedName>
    <definedName name="_TG26">#REF!</definedName>
    <definedName name="_TG27">#REF!</definedName>
    <definedName name="_TG28">#REF!</definedName>
    <definedName name="_TG29">#REF!</definedName>
    <definedName name="_TG3">#REF!</definedName>
    <definedName name="_TG30">#REF!</definedName>
    <definedName name="_TG31">#REF!</definedName>
    <definedName name="_TG4">#REF!</definedName>
    <definedName name="_TG5">#REF!</definedName>
    <definedName name="_TG6">#REF!</definedName>
    <definedName name="_TG7">#REF!</definedName>
    <definedName name="_TG8">#REF!</definedName>
    <definedName name="_TG9">#REF!</definedName>
    <definedName name="_tr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ialBalance" localSheetId="0" hidden="1">#REF!</definedName>
    <definedName name="_TrialBalance" hidden="1">#REF!</definedName>
    <definedName name="_tt1" localSheetId="0">#REF!</definedName>
    <definedName name="_tt1">#REF!</definedName>
    <definedName name="_tt10" localSheetId="0">#REF!</definedName>
    <definedName name="_tt10">#REF!</definedName>
    <definedName name="_tt11">#REF!</definedName>
    <definedName name="_tt12">#REF!</definedName>
    <definedName name="_tt2">#REF!</definedName>
    <definedName name="_tt4">#REF!</definedName>
    <definedName name="_tt5">#REF!</definedName>
    <definedName name="_tt6">#REF!</definedName>
    <definedName name="_tt7">#REF!</definedName>
    <definedName name="_tt8">#REF!</definedName>
    <definedName name="_tt9">#REF!</definedName>
    <definedName name="_TT9112">#REF!</definedName>
    <definedName name="_TT9115">#REF!</definedName>
    <definedName name="_TT9117">#REF!</definedName>
    <definedName name="_TTD807">#REF!</definedName>
    <definedName name="_Us1">#REF!</definedName>
    <definedName name="_Us2">#REF!</definedName>
    <definedName name="_WRN1" localSheetId="0" hidden="1">{#N/A,#N/A,FALSE,"COVER1.XLS ";#N/A,#N/A,FALSE,"RACT1.XLS";#N/A,#N/A,FALSE,"RACT2.XLS";#N/A,#N/A,FALSE,"ECCMP";#N/A,#N/A,FALSE,"WELDER.XLS"}</definedName>
    <definedName name="_WRN1" hidden="1">{#N/A,#N/A,FALSE,"COVER1.XLS ";#N/A,#N/A,FALSE,"RACT1.XLS";#N/A,#N/A,FALSE,"RACT2.XLS";#N/A,#N/A,FALSE,"ECCMP";#N/A,#N/A,FALSE,"WELDER.XLS"}</definedName>
    <definedName name="_WRN1_1" localSheetId="0" hidden="1">{#N/A,#N/A,FALSE,"COVER1.XLS ";#N/A,#N/A,FALSE,"RACT1.XLS";#N/A,#N/A,FALSE,"RACT2.XLS";#N/A,#N/A,FALSE,"ECCMP";#N/A,#N/A,FALSE,"WELDER.XLS"}</definedName>
    <definedName name="_WRN1_1" hidden="1">{#N/A,#N/A,FALSE,"COVER1.XLS ";#N/A,#N/A,FALSE,"RACT1.XLS";#N/A,#N/A,FALSE,"RACT2.XLS";#N/A,#N/A,FALSE,"ECCMP";#N/A,#N/A,FALSE,"WELDER.XLS"}</definedName>
    <definedName name="_WRN2" localSheetId="0" hidden="1">{#N/A,#N/A,FALSE,"COVER1.XLS ";#N/A,#N/A,FALSE,"RACT1.XLS";#N/A,#N/A,FALSE,"RACT2.XLS";#N/A,#N/A,FALSE,"ECCMP";#N/A,#N/A,FALSE,"WELDER.XLS"}</definedName>
    <definedName name="_WRN2" hidden="1">{#N/A,#N/A,FALSE,"COVER1.XLS ";#N/A,#N/A,FALSE,"RACT1.XLS";#N/A,#N/A,FALSE,"RACT2.XLS";#N/A,#N/A,FALSE,"ECCMP";#N/A,#N/A,FALSE,"WELDER.XLS"}</definedName>
    <definedName name="_WRN2_1" localSheetId="0" hidden="1">{#N/A,#N/A,FALSE,"COVER1.XLS ";#N/A,#N/A,FALSE,"RACT1.XLS";#N/A,#N/A,FALSE,"RACT2.XLS";#N/A,#N/A,FALSE,"ECCMP";#N/A,#N/A,FALSE,"WELDER.XLS"}</definedName>
    <definedName name="_WRN2_1" hidden="1">{#N/A,#N/A,FALSE,"COVER1.XLS ";#N/A,#N/A,FALSE,"RACT1.XLS";#N/A,#N/A,FALSE,"RACT2.XLS";#N/A,#N/A,FALSE,"ECCMP";#N/A,#N/A,FALSE,"WELDER.XLS"}</definedName>
    <definedName name="_WRN3" localSheetId="0" hidden="1">{#N/A,#N/A,FALSE,"consu_cover";#N/A,#N/A,FALSE,"consu_strategy";#N/A,#N/A,FALSE,"consu_flow";#N/A,#N/A,FALSE,"Summary_reqmt";#N/A,#N/A,FALSE,"field_ppg";#N/A,#N/A,FALSE,"ppg_shop";#N/A,#N/A,FALSE,"strl";#N/A,#N/A,FALSE,"tankages";#N/A,#N/A,FALSE,"gases"}</definedName>
    <definedName name="_WRN3" hidden="1">{#N/A,#N/A,FALSE,"consu_cover";#N/A,#N/A,FALSE,"consu_strategy";#N/A,#N/A,FALSE,"consu_flow";#N/A,#N/A,FALSE,"Summary_reqmt";#N/A,#N/A,FALSE,"field_ppg";#N/A,#N/A,FALSE,"ppg_shop";#N/A,#N/A,FALSE,"strl";#N/A,#N/A,FALSE,"tankages";#N/A,#N/A,FALSE,"gases"}</definedName>
    <definedName name="_WRN3_1" localSheetId="0" hidden="1">{#N/A,#N/A,FALSE,"consu_cover";#N/A,#N/A,FALSE,"consu_strategy";#N/A,#N/A,FALSE,"consu_flow";#N/A,#N/A,FALSE,"Summary_reqmt";#N/A,#N/A,FALSE,"field_ppg";#N/A,#N/A,FALSE,"ppg_shop";#N/A,#N/A,FALSE,"strl";#N/A,#N/A,FALSE,"tankages";#N/A,#N/A,FALSE,"gases"}</definedName>
    <definedName name="_WRN3_1" hidden="1">{#N/A,#N/A,FALSE,"consu_cover";#N/A,#N/A,FALSE,"consu_strategy";#N/A,#N/A,FALSE,"consu_flow";#N/A,#N/A,FALSE,"Summary_reqmt";#N/A,#N/A,FALSE,"field_ppg";#N/A,#N/A,FALSE,"ppg_shop";#N/A,#N/A,FALSE,"strl";#N/A,#N/A,FALSE,"tankages";#N/A,#N/A,FALSE,"gases"}</definedName>
    <definedName name="_WT521" localSheetId="0">#REF!</definedName>
    <definedName name="_WT521">#REF!</definedName>
    <definedName name="_WT582" localSheetId="0">#REF!</definedName>
    <definedName name="_WT582">#REF!</definedName>
    <definedName name="_WT807" localSheetId="0">#REF!</definedName>
    <definedName name="_WT807">#REF!</definedName>
    <definedName name="¿?_??">#REF!</definedName>
    <definedName name="¿Â_µµ">#REF!</definedName>
    <definedName name="¾Ð_·?">#REF!</definedName>
    <definedName name="¾Ð_·Â">#REF!</definedName>
    <definedName name="A">#REF!</definedName>
    <definedName name="a_1" localSheetId="0" hidden="1">{#N/A,#N/A,FALSE,"CAT3516";#N/A,#N/A,FALSE,"CAT3608";#N/A,#N/A,FALSE,"Wartsila";#N/A,#N/A,FALSE,"Asm";#N/A,#N/A,FALSE,"DG cost"}</definedName>
    <definedName name="a_1" hidden="1">{#N/A,#N/A,FALSE,"CAT3516";#N/A,#N/A,FALSE,"CAT3608";#N/A,#N/A,FALSE,"Wartsila";#N/A,#N/A,FALSE,"Asm";#N/A,#N/A,FALSE,"DG cost"}</definedName>
    <definedName name="a_1_1" localSheetId="0" hidden="1">{#N/A,#N/A,FALSE,"CAT3516";#N/A,#N/A,FALSE,"CAT3608";#N/A,#N/A,FALSE,"Wartsila";#N/A,#N/A,FALSE,"Asm";#N/A,#N/A,FALSE,"DG cost"}</definedName>
    <definedName name="a_1_1" hidden="1">{#N/A,#N/A,FALSE,"CAT3516";#N/A,#N/A,FALSE,"CAT3608";#N/A,#N/A,FALSE,"Wartsila";#N/A,#N/A,FALSE,"Asm";#N/A,#N/A,FALSE,"DG cost"}</definedName>
    <definedName name="a_1_2" localSheetId="0" hidden="1">{#N/A,#N/A,FALSE,"CAT3516";#N/A,#N/A,FALSE,"CAT3608";#N/A,#N/A,FALSE,"Wartsila";#N/A,#N/A,FALSE,"Asm";#N/A,#N/A,FALSE,"DG cost"}</definedName>
    <definedName name="a_1_2" hidden="1">{#N/A,#N/A,FALSE,"CAT3516";#N/A,#N/A,FALSE,"CAT3608";#N/A,#N/A,FALSE,"Wartsila";#N/A,#N/A,FALSE,"Asm";#N/A,#N/A,FALSE,"DG cost"}</definedName>
    <definedName name="a_2" localSheetId="0" hidden="1">{#N/A,#N/A,FALSE,"CAT3516";#N/A,#N/A,FALSE,"CAT3608";#N/A,#N/A,FALSE,"Wartsila";#N/A,#N/A,FALSE,"Asm";#N/A,#N/A,FALSE,"DG cost"}</definedName>
    <definedName name="a_2" hidden="1">{#N/A,#N/A,FALSE,"CAT3516";#N/A,#N/A,FALSE,"CAT3608";#N/A,#N/A,FALSE,"Wartsila";#N/A,#N/A,FALSE,"Asm";#N/A,#N/A,FALSE,"DG cost"}</definedName>
    <definedName name="a_3" localSheetId="0" hidden="1">{#N/A,#N/A,FALSE,"CAT3516";#N/A,#N/A,FALSE,"CAT3608";#N/A,#N/A,FALSE,"Wartsila";#N/A,#N/A,FALSE,"Asm";#N/A,#N/A,FALSE,"DG cost"}</definedName>
    <definedName name="a_3" hidden="1">{#N/A,#N/A,FALSE,"CAT3516";#N/A,#N/A,FALSE,"CAT3608";#N/A,#N/A,FALSE,"Wartsila";#N/A,#N/A,FALSE,"Asm";#N/A,#N/A,FALSE,"DG cost"}</definedName>
    <definedName name="A_impresión_IM" localSheetId="0">#REF!</definedName>
    <definedName name="A_impresión_IM">#REF!</definedName>
    <definedName name="A64830000.15G400" localSheetId="0">#REF!</definedName>
    <definedName name="A64830000.15G400">#REF!</definedName>
    <definedName name="A64830001.15G400" localSheetId="0">#REF!</definedName>
    <definedName name="A64830001.15G400">#REF!</definedName>
    <definedName name="A64830002.15G400">#REF!</definedName>
    <definedName name="A64830003.15G400">#REF!</definedName>
    <definedName name="A64830008.15G400">#REF!</definedName>
    <definedName name="A64830009.15G400">#REF!</definedName>
    <definedName name="AA">#REF!</definedName>
    <definedName name="AA.Report.Files" hidden="1">#REF!</definedName>
    <definedName name="AA.Reports.Available" hidden="1">#REF!</definedName>
    <definedName name="aaa">#REF!</definedName>
    <definedName name="AAA_DOCTOPS" hidden="1">"AAA_SET"</definedName>
    <definedName name="AAA_duser" hidden="1">"OFF"</definedName>
    <definedName name="aaaa" localSheetId="0">#REF!</definedName>
    <definedName name="aaaa">#REF!</definedName>
    <definedName name="aaaaa" localSheetId="0">#REF!</definedName>
    <definedName name="aaaaa">#REF!</definedName>
    <definedName name="aaaaaaaaaaaaaaaaaaaaaaaaaaaaaa" localSheetId="0">#REF!</definedName>
    <definedName name="aaaaaaaaaaaaaaaaaaaaaaaaaaaaaa">#REF!</definedName>
    <definedName name="aaaaaaaaaaaaaaaaaaaaaaaaaaaaaaaaaaa">#REF!</definedName>
    <definedName name="aaaaaaaaaaaaaaaaaaaaaaaaaaaaaaaaaaaaaa">#REF!</definedName>
    <definedName name="aaaaaaaaaaaaaaaaaaaaaaaaaaaaaaaaaaaaaaaaaa">#REF!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_NG_Nm3ph" localSheetId="0">#REF!</definedName>
    <definedName name="AB_NG_Nm3ph">#REF!</definedName>
    <definedName name="abc" localSheetId="0"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abc"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abcd"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d"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RIL" localSheetId="0">#REF!</definedName>
    <definedName name="ABRIL">#REF!</definedName>
    <definedName name="ABSOLUTE_TIMES" hidden="1">"TEST_ITEM"</definedName>
    <definedName name="ABU_print_data_and_ratios" localSheetId="0">#REF!</definedName>
    <definedName name="ABU_print_data_and_ratios">#REF!</definedName>
    <definedName name="ac" localSheetId="0" hidden="1">{#N/A,#N/A,FALSE,"COVER1.XLS ";#N/A,#N/A,FALSE,"RACT1.XLS";#N/A,#N/A,FALSE,"RACT2.XLS";#N/A,#N/A,FALSE,"ECCMP";#N/A,#N/A,FALSE,"WELDER.XLS"}</definedName>
    <definedName name="ac" hidden="1">{#N/A,#N/A,FALSE,"COVER1.XLS ";#N/A,#N/A,FALSE,"RACT1.XLS";#N/A,#N/A,FALSE,"RACT2.XLS";#N/A,#N/A,FALSE,"ECCMP";#N/A,#N/A,FALSE,"WELDER.XLS"}</definedName>
    <definedName name="ac_1" localSheetId="0" hidden="1">{#N/A,#N/A,FALSE,"COVER1.XLS ";#N/A,#N/A,FALSE,"RACT1.XLS";#N/A,#N/A,FALSE,"RACT2.XLS";#N/A,#N/A,FALSE,"ECCMP";#N/A,#N/A,FALSE,"WELDER.XLS"}</definedName>
    <definedName name="ac_1" hidden="1">{#N/A,#N/A,FALSE,"COVER1.XLS ";#N/A,#N/A,FALSE,"RACT1.XLS";#N/A,#N/A,FALSE,"RACT2.XLS";#N/A,#N/A,FALSE,"ECCMP";#N/A,#N/A,FALSE,"WELDER.XLS"}</definedName>
    <definedName name="ACC" localSheetId="0">#REF!</definedName>
    <definedName name="ACC">#REF!</definedName>
    <definedName name="ACCOUNT">'[6]S&amp;S BGT'!$S$2:$S$21</definedName>
    <definedName name="Acetic_Acid_Chart" localSheetId="0">#REF!</definedName>
    <definedName name="Acetic_Acid_Chart">#REF!</definedName>
    <definedName name="Acetic_VPSum" localSheetId="0">#REF!</definedName>
    <definedName name="Acetic_VPSum">#REF!</definedName>
    <definedName name="Acetyl_VPSum" localSheetId="0">#REF!</definedName>
    <definedName name="Acetyl_VPSum">#REF!</definedName>
    <definedName name="Acetylene_Chart">#REF!</definedName>
    <definedName name="ACH">[6]Value!$AE$15</definedName>
    <definedName name="ACIDO" localSheetId="0">#REF!</definedName>
    <definedName name="ACIDO">#REF!</definedName>
    <definedName name="act" localSheetId="0" hidden="1">{#N/A,#N/A,FALSE,"INV14"}</definedName>
    <definedName name="act" hidden="1">{#N/A,#N/A,FALSE,"INV14"}</definedName>
    <definedName name="act_1" localSheetId="0" hidden="1">{#N/A,#N/A,FALSE,"INV14"}</definedName>
    <definedName name="act_1" hidden="1">{#N/A,#N/A,FALSE,"INV14"}</definedName>
    <definedName name="ActifCT_H1" localSheetId="0">#REF!</definedName>
    <definedName name="ActifCT_H1">#REF!</definedName>
    <definedName name="ActifCT_H2" localSheetId="0">#REF!</definedName>
    <definedName name="ActifCT_H2">#REF!</definedName>
    <definedName name="ActifCT_H3" localSheetId="0">#REF!</definedName>
    <definedName name="ActifCT_H3">#REF!</definedName>
    <definedName name="ActifCT_H4">#REF!</definedName>
    <definedName name="ActifCT_H5">#REF!</definedName>
    <definedName name="ActifCT_I">#REF!</definedName>
    <definedName name="ActifCT_P1">#REF!</definedName>
    <definedName name="ActifCT_P2">#REF!</definedName>
    <definedName name="ActifCT_P3">#REF!</definedName>
    <definedName name="ActifCT_P4">#REF!</definedName>
    <definedName name="ActifCT_P5">#REF!</definedName>
    <definedName name="ActifCT_P6">#REF!</definedName>
    <definedName name="Actual_bkd">#REF!</definedName>
    <definedName name="Actual_ksn">#REF!</definedName>
    <definedName name="ACUMULADOREAL">#REF!</definedName>
    <definedName name="ad" hidden="1">#REF!</definedName>
    <definedName name="AddOne">[7]NBCA_2001_Completed!#REF!</definedName>
    <definedName name="AddOne_4">[7]NBCA_2001_Completed!#REF!</definedName>
    <definedName name="AddOne_8">[7]NBCA_2001_Completed!#REF!</definedName>
    <definedName name="adf" localSheetId="0" hidden="1">{#N/A,#N/A,FALSE,"COVER1.XLS ";#N/A,#N/A,FALSE,"RACT1.XLS";#N/A,#N/A,FALSE,"RACT2.XLS";#N/A,#N/A,FALSE,"ECCMP";#N/A,#N/A,FALSE,"WELDER.XLS"}</definedName>
    <definedName name="adf" hidden="1">{#N/A,#N/A,FALSE,"COVER1.XLS ";#N/A,#N/A,FALSE,"RACT1.XLS";#N/A,#N/A,FALSE,"RACT2.XLS";#N/A,#N/A,FALSE,"ECCMP";#N/A,#N/A,FALSE,"WELDER.XLS"}</definedName>
    <definedName name="adf_1" localSheetId="0" hidden="1">{#N/A,#N/A,FALSE,"COVER1.XLS ";#N/A,#N/A,FALSE,"RACT1.XLS";#N/A,#N/A,FALSE,"RACT2.XLS";#N/A,#N/A,FALSE,"ECCMP";#N/A,#N/A,FALSE,"WELDER.XLS"}</definedName>
    <definedName name="adf_1" hidden="1">{#N/A,#N/A,FALSE,"COVER1.XLS ";#N/A,#N/A,FALSE,"RACT1.XLS";#N/A,#N/A,FALSE,"RACT2.XLS";#N/A,#N/A,FALSE,"ECCMP";#N/A,#N/A,FALSE,"WELDER.XLS"}</definedName>
    <definedName name="adg" localSheetId="0">#REF!</definedName>
    <definedName name="adg">#REF!</definedName>
    <definedName name="AGEDDATABASE" localSheetId="0" hidden="1">{#N/A,#N/A,FALSE,"970301";#N/A,#N/A,FALSE,"970302";#N/A,#N/A,FALSE,"970303";#N/A,#N/A,FALSE,"970304";#N/A,#N/A,FALSE,"COM1";#N/A,#N/A,FALSE,"COM2"}</definedName>
    <definedName name="AGEDDATABASE" hidden="1">{#N/A,#N/A,FALSE,"970301";#N/A,#N/A,FALSE,"970302";#N/A,#N/A,FALSE,"970303";#N/A,#N/A,FALSE,"970304";#N/A,#N/A,FALSE,"COM1";#N/A,#N/A,FALSE,"COM2"}</definedName>
    <definedName name="agerbr" localSheetId="0" hidden="1">{#N/A,#N/A,FALSE,"970301";#N/A,#N/A,FALSE,"970302";#N/A,#N/A,FALSE,"970303";#N/A,#N/A,FALSE,"970304";#N/A,#N/A,FALSE,"COM1";#N/A,#N/A,FALSE,"COM2"}</definedName>
    <definedName name="agerbr" hidden="1">{#N/A,#N/A,FALSE,"970301";#N/A,#N/A,FALSE,"970302";#N/A,#N/A,FALSE,"970303";#N/A,#N/A,FALSE,"970304";#N/A,#N/A,FALSE,"COM1";#N/A,#N/A,FALSE,"COM2"}</definedName>
    <definedName name="AGOSTO" localSheetId="0">#REF!</definedName>
    <definedName name="AGOSTO">#REF!</definedName>
    <definedName name="ai" localSheetId="0">{"'Eng (page2)'!$A$1:$D$52"}</definedName>
    <definedName name="ai">{"'Eng (page2)'!$A$1:$D$52"}</definedName>
    <definedName name="ai_1" localSheetId="0">{"'Eng (page2)'!$A$1:$D$52"}</definedName>
    <definedName name="ai_1">{"'Eng (page2)'!$A$1:$D$52"}</definedName>
    <definedName name="ai_1_1" localSheetId="0">{"'Eng (page2)'!$A$1:$D$52"}</definedName>
    <definedName name="ai_1_1">{"'Eng (page2)'!$A$1:$D$52"}</definedName>
    <definedName name="AIREINSTRU">#REF!</definedName>
    <definedName name="AIREINSTRUCC">#REF!</definedName>
    <definedName name="ajn" localSheetId="0">#REF!</definedName>
    <definedName name="ajn">#REF!</definedName>
    <definedName name="AKS">[6]Value!$AE$19</definedName>
    <definedName name="ALFAJUNTOACUMULADO" localSheetId="0">#REF!</definedName>
    <definedName name="ALFAJUNTOACUMULADO">#REF!</definedName>
    <definedName name="ALFAJUNTOMES" localSheetId="0">#REF!</definedName>
    <definedName name="ALFAJUNTOMES">#REF!</definedName>
    <definedName name="All" localSheetId="0"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ocation" localSheetId="0">#REF!</definedName>
    <definedName name="Allocation">#REF!</definedName>
    <definedName name="Almacen" localSheetId="0">#REF!</definedName>
    <definedName name="Almacen">#REF!</definedName>
    <definedName name="ALPHA" localSheetId="0">#REF!</definedName>
    <definedName name="ALPHA">#REF!</definedName>
    <definedName name="Ammonia_Chart">#REF!</definedName>
    <definedName name="amort">#REF!</definedName>
    <definedName name="amort.">#REF!</definedName>
    <definedName name="amount">#REF!</definedName>
    <definedName name="ANAptaB">"$#REF!.$#REF!$#REF!"</definedName>
    <definedName name="ANAptaC">"$#REF!.$#REF!$#REF!"</definedName>
    <definedName name="anion10" localSheetId="0">#REF!</definedName>
    <definedName name="anion10">#REF!</definedName>
    <definedName name="anion11" localSheetId="0">#REF!</definedName>
    <definedName name="anion11">#REF!</definedName>
    <definedName name="anion12" localSheetId="0">#REF!</definedName>
    <definedName name="anion12">#REF!</definedName>
    <definedName name="anion2">#REF!</definedName>
    <definedName name="anion3">#REF!</definedName>
    <definedName name="anion4">#REF!</definedName>
    <definedName name="anion5">#REF!</definedName>
    <definedName name="anion6">#REF!</definedName>
    <definedName name="anion7">#REF!</definedName>
    <definedName name="anion8">#REF!</definedName>
    <definedName name="anion9">#REF!</definedName>
    <definedName name="Année_H1">#REF!</definedName>
    <definedName name="Année_H2">#REF!</definedName>
    <definedName name="Année_H3">#REF!</definedName>
    <definedName name="Année_H4">#REF!</definedName>
    <definedName name="Année_H5">#REF!</definedName>
    <definedName name="Année_P1">#REF!</definedName>
    <definedName name="Année_P2">#REF!</definedName>
    <definedName name="Année_P3">#REF!</definedName>
    <definedName name="Année_P4">#REF!</definedName>
    <definedName name="Année_P5">#REF!</definedName>
    <definedName name="année_P6">#REF!</definedName>
    <definedName name="año">#REF!</definedName>
    <definedName name="AÑO94">#REF!</definedName>
    <definedName name="añoa">#REF!</definedName>
    <definedName name="another">#N/A</definedName>
    <definedName name="anscount" hidden="1">1</definedName>
    <definedName name="ANTONIO" localSheetId="0">#REF!</definedName>
    <definedName name="ANTONIO">#REF!</definedName>
    <definedName name="any">#N/A</definedName>
    <definedName name="APROBADAS" localSheetId="0">#REF!</definedName>
    <definedName name="APROBADAS">#REF!</definedName>
    <definedName name="AR">[6]Value!$AE$12</definedName>
    <definedName name="AREA" localSheetId="0">#REF!</definedName>
    <definedName name="AREA">#REF!</definedName>
    <definedName name="AREA_9" localSheetId="0">#REF!</definedName>
    <definedName name="AREA_9">#REF!</definedName>
    <definedName name="AREADOM" localSheetId="0">#REF!</definedName>
    <definedName name="AREADOM">#REF!</definedName>
    <definedName name="AREADOM_9" localSheetId="0">#REF!</definedName>
    <definedName name="AREADOM_9">#REF!</definedName>
    <definedName name="AreaPrint">#REF!</definedName>
    <definedName name="AREW" localSheetId="0">#REF!</definedName>
    <definedName name="AREW">#REF!</definedName>
    <definedName name="as">#REF!</definedName>
    <definedName name="AS2DocOpenMode" hidden="1">"AS2DocumentEdit"</definedName>
    <definedName name="AS2HasNoAutoHeaderFooter" hidden="1">" "</definedName>
    <definedName name="ASA" localSheetId="0" hidden="1">{#N/A,#N/A,FALSE,"CAT3516";#N/A,#N/A,FALSE,"CAT3608";#N/A,#N/A,FALSE,"Wartsila";#N/A,#N/A,FALSE,"Asm";#N/A,#N/A,FALSE,"DG cost"}</definedName>
    <definedName name="ASA" hidden="1">{#N/A,#N/A,FALSE,"CAT3516";#N/A,#N/A,FALSE,"CAT3608";#N/A,#N/A,FALSE,"Wartsila";#N/A,#N/A,FALSE,"Asm";#N/A,#N/A,FALSE,"DG cost"}</definedName>
    <definedName name="ASA_1" localSheetId="0" hidden="1">{#N/A,#N/A,FALSE,"CAT3516";#N/A,#N/A,FALSE,"CAT3608";#N/A,#N/A,FALSE,"Wartsila";#N/A,#N/A,FALSE,"Asm";#N/A,#N/A,FALSE,"DG cost"}</definedName>
    <definedName name="ASA_1" hidden="1">{#N/A,#N/A,FALSE,"CAT3516";#N/A,#N/A,FALSE,"CAT3608";#N/A,#N/A,FALSE,"Wartsila";#N/A,#N/A,FALSE,"Asm";#N/A,#N/A,FALSE,"DG cost"}</definedName>
    <definedName name="ASA_1_1" localSheetId="0" hidden="1">{#N/A,#N/A,FALSE,"CAT3516";#N/A,#N/A,FALSE,"CAT3608";#N/A,#N/A,FALSE,"Wartsila";#N/A,#N/A,FALSE,"Asm";#N/A,#N/A,FALSE,"DG cost"}</definedName>
    <definedName name="ASA_1_1" hidden="1">{#N/A,#N/A,FALSE,"CAT3516";#N/A,#N/A,FALSE,"CAT3608";#N/A,#N/A,FALSE,"Wartsila";#N/A,#N/A,FALSE,"Asm";#N/A,#N/A,FALSE,"DG cost"}</definedName>
    <definedName name="ASA_1_2" localSheetId="0" hidden="1">{#N/A,#N/A,FALSE,"CAT3516";#N/A,#N/A,FALSE,"CAT3608";#N/A,#N/A,FALSE,"Wartsila";#N/A,#N/A,FALSE,"Asm";#N/A,#N/A,FALSE,"DG cost"}</definedName>
    <definedName name="ASA_1_2" hidden="1">{#N/A,#N/A,FALSE,"CAT3516";#N/A,#N/A,FALSE,"CAT3608";#N/A,#N/A,FALSE,"Wartsila";#N/A,#N/A,FALSE,"Asm";#N/A,#N/A,FALSE,"DG cost"}</definedName>
    <definedName name="ASA_2" localSheetId="0" hidden="1">{#N/A,#N/A,FALSE,"CAT3516";#N/A,#N/A,FALSE,"CAT3608";#N/A,#N/A,FALSE,"Wartsila";#N/A,#N/A,FALSE,"Asm";#N/A,#N/A,FALSE,"DG cost"}</definedName>
    <definedName name="ASA_2" hidden="1">{#N/A,#N/A,FALSE,"CAT3516";#N/A,#N/A,FALSE,"CAT3608";#N/A,#N/A,FALSE,"Wartsila";#N/A,#N/A,FALSE,"Asm";#N/A,#N/A,FALSE,"DG cost"}</definedName>
    <definedName name="ASA_3" localSheetId="0" hidden="1">{#N/A,#N/A,FALSE,"CAT3516";#N/A,#N/A,FALSE,"CAT3608";#N/A,#N/A,FALSE,"Wartsila";#N/A,#N/A,FALSE,"Asm";#N/A,#N/A,FALSE,"DG cost"}</definedName>
    <definedName name="ASA_3" hidden="1">{#N/A,#N/A,FALSE,"CAT3516";#N/A,#N/A,FALSE,"CAT3608";#N/A,#N/A,FALSE,"Wartsila";#N/A,#N/A,FALSE,"Asm";#N/A,#N/A,FALSE,"DG cost"}</definedName>
    <definedName name="ASD" localSheetId="0">#REF!</definedName>
    <definedName name="ASD">#REF!</definedName>
    <definedName name="asdfe"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sdfe"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sdfre" localSheetId="0" hidden="1">#REF!</definedName>
    <definedName name="asdfre" hidden="1">#REF!</definedName>
    <definedName name="Asia" localSheetId="0">#REF!</definedName>
    <definedName name="Asia">#REF!</definedName>
    <definedName name="ASS" localSheetId="0">#REF!</definedName>
    <definedName name="ASS">#REF!</definedName>
    <definedName name="assa"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_1"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et_Owner" localSheetId="0">#REF!</definedName>
    <definedName name="Asset_Owner">#REF!</definedName>
    <definedName name="Asstes" localSheetId="0">#REF!</definedName>
    <definedName name="Asstes">#REF!</definedName>
    <definedName name="AT" localSheetId="0">#REF!</definedName>
    <definedName name="AT">#REF!</definedName>
    <definedName name="ATH">[6]Value!$AE$9</definedName>
    <definedName name="Auriga" localSheetId="0">#REF!</definedName>
    <definedName name="Auriga">#REF!</definedName>
    <definedName name="Aux_pwr_MW" localSheetId="0">#REF!</definedName>
    <definedName name="Aux_pwr_MW">#REF!</definedName>
    <definedName name="AUXILIAR" localSheetId="0">#REF!</definedName>
    <definedName name="AUXILIAR">#REF!</definedName>
    <definedName name="AvgDep" localSheetId="0">#REF!</definedName>
    <definedName name="AvgDep">#REF!</definedName>
    <definedName name="AW">[6]Value!$AE$28</definedName>
    <definedName name="aweve" localSheetId="0"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weve"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z" localSheetId="0" hidden="1">{#N/A,#N/A,FALSE,"COVER1.XLS ";#N/A,#N/A,FALSE,"RACT1.XLS";#N/A,#N/A,FALSE,"RACT2.XLS";#N/A,#N/A,FALSE,"ECCMP";#N/A,#N/A,FALSE,"WELDER.XLS"}</definedName>
    <definedName name="az" hidden="1">{#N/A,#N/A,FALSE,"COVER1.XLS ";#N/A,#N/A,FALSE,"RACT1.XLS";#N/A,#N/A,FALSE,"RACT2.XLS";#N/A,#N/A,FALSE,"ECCMP";#N/A,#N/A,FALSE,"WELDER.XLS"}</definedName>
    <definedName name="az_1" localSheetId="0" hidden="1">{#N/A,#N/A,FALSE,"COVER1.XLS ";#N/A,#N/A,FALSE,"RACT1.XLS";#N/A,#N/A,FALSE,"RACT2.XLS";#N/A,#N/A,FALSE,"ECCMP";#N/A,#N/A,FALSE,"WELDER.XLS"}</definedName>
    <definedName name="az_1" hidden="1">{#N/A,#N/A,FALSE,"COVER1.XLS ";#N/A,#N/A,FALSE,"RACT1.XLS";#N/A,#N/A,FALSE,"RACT2.XLS";#N/A,#N/A,FALSE,"ECCMP";#N/A,#N/A,FALSE,"WELDER.XLS"}</definedName>
    <definedName name="B_501" localSheetId="0">#REF!</definedName>
    <definedName name="B_501">#REF!</definedName>
    <definedName name="B_521" localSheetId="0">#REF!</definedName>
    <definedName name="B_521">#REF!</definedName>
    <definedName name="B_582" localSheetId="0">#REF!</definedName>
    <definedName name="B_582">#REF!</definedName>
    <definedName name="B_807">#REF!</definedName>
    <definedName name="BAAII_H">#REF!</definedName>
    <definedName name="BAAII_H1">#REF!</definedName>
    <definedName name="BAAII_H2">#REF!</definedName>
    <definedName name="BAAII_H4">#REF!</definedName>
    <definedName name="BAAII_H5">#REF!</definedName>
    <definedName name="BAAII_I1">#REF!</definedName>
    <definedName name="BAAII_I2">#REF!</definedName>
    <definedName name="BAAII_P">#REF!</definedName>
    <definedName name="BAAII_P1">#REF!</definedName>
    <definedName name="BAAII_P2">#REF!</definedName>
    <definedName name="BAAII_P3">#REF!</definedName>
    <definedName name="BAAII_P4">#REF!</definedName>
    <definedName name="BAAII_P5">#REF!</definedName>
    <definedName name="BAAII_P6">#REF!</definedName>
    <definedName name="BAL">#REF!</definedName>
    <definedName name="Balance_Sheet">#REF!</definedName>
    <definedName name="Balance_sheet2">#REF!</definedName>
    <definedName name="BASE">[8]PRM!$A$19:$B$20</definedName>
    <definedName name="BASE_9" localSheetId="0">#REF!</definedName>
    <definedName name="BASE_9">#REF!</definedName>
    <definedName name="BASES" localSheetId="0">#REF!</definedName>
    <definedName name="BASES">#REF!</definedName>
    <definedName name="bb">#REF!</definedName>
    <definedName name="BBB" hidden="1">#REF!</definedName>
    <definedName name="bbbb">#REF!</definedName>
    <definedName name="Bd">#REF!</definedName>
    <definedName name="BDT">#REF!</definedName>
    <definedName name="BDT_P">#REF!</definedName>
    <definedName name="BDT_U">#REF!</definedName>
    <definedName name="BDW">#REF!</definedName>
    <definedName name="BDW_P">#REF!</definedName>
    <definedName name="BDW_U">#REF!</definedName>
    <definedName name="BDWP200">#REF!</definedName>
    <definedName name="BDWP240">#REF!</definedName>
    <definedName name="BDWU200">#REF!</definedName>
    <definedName name="BDWU240">#REF!</definedName>
    <definedName name="BE_501">#REF!</definedName>
    <definedName name="BE_502">#REF!</definedName>
    <definedName name="BE_511">#REF!</definedName>
    <definedName name="BE_521">#REF!</definedName>
    <definedName name="BE_553">#REF!</definedName>
    <definedName name="BE_571">#REF!</definedName>
    <definedName name="BE_573">#REF!</definedName>
    <definedName name="BE_581">#REF!</definedName>
    <definedName name="BE_582">#REF!</definedName>
    <definedName name="BE_583">#REF!</definedName>
    <definedName name="BE_741">#REF!</definedName>
    <definedName name="BE_791">#REF!</definedName>
    <definedName name="BE_806">#REF!</definedName>
    <definedName name="BE_807">#REF!</definedName>
    <definedName name="BE_808">#REF!</definedName>
    <definedName name="BE_812">#REF!</definedName>
    <definedName name="BE_916">#REF!</definedName>
    <definedName name="BE_961">#REF!</definedName>
    <definedName name="Bedrijfsuren">#REF!</definedName>
    <definedName name="Beg_Bal">#REF!</definedName>
    <definedName name="BénéficeN_H1">#REF!</definedName>
    <definedName name="BénéficeN_H2">#REF!</definedName>
    <definedName name="BénéficeN_H3">#REF!</definedName>
    <definedName name="BénéficeN_H4">#REF!</definedName>
    <definedName name="BénéficeN_H5">#REF!</definedName>
    <definedName name="BénéficeN_P1">#REF!</definedName>
    <definedName name="BénéficeN_P2">#REF!</definedName>
    <definedName name="BénéficeN_P3">#REF!</definedName>
    <definedName name="BénéficeN_P4">#REF!</definedName>
    <definedName name="BénéficeN_P5">#REF!</definedName>
    <definedName name="BénéficeNet_H">#REF!</definedName>
    <definedName name="BénéficeNet_P">#REF!</definedName>
    <definedName name="BeS" localSheetId="0">#REF!,#REF!,#REF!,#REF!,#REF!,#REF!,#REF!,#REF!,#REF!,#REF!,#REF!</definedName>
    <definedName name="BeS">#REF!,#REF!,#REF!,#REF!,#REF!,#REF!,#REF!,#REF!,#REF!,#REF!,#REF!</definedName>
    <definedName name="BKS">[6]Value!$AE$25</definedName>
    <definedName name="BM">[6]Value!$AE$29</definedName>
    <definedName name="bmsd_Annual_Turnaround_Report" localSheetId="0">#REF!</definedName>
    <definedName name="bmsd_Annual_Turnaround_Report">#REF!</definedName>
    <definedName name="bmsd_CTADryer" localSheetId="0">#REF!</definedName>
    <definedName name="bmsd_CTADryer">#REF!</definedName>
    <definedName name="bmsd_e1102a" localSheetId="0">#REF!</definedName>
    <definedName name="bmsd_e1102a">#REF!</definedName>
    <definedName name="bmsd_e2201a">#REF!</definedName>
    <definedName name="bmsd_Future_Plan__1">#REF!</definedName>
    <definedName name="bmsd_Future_Plan__2">#REF!</definedName>
    <definedName name="bmsd_Shutdown_expense__1">#REF!</definedName>
    <definedName name="bmsd_Shutdown_expense__2">#REF!</definedName>
    <definedName name="bmsd_Shutdown_Report_Content">#REF!</definedName>
    <definedName name="bmsd_Start_Up_Schedule">#REF!</definedName>
    <definedName name="bols.cont_ptaexp">#REF!</definedName>
    <definedName name="bomic" localSheetId="0" hidden="1">{#N/A,#N/A,FALSE,"COVER1.XLS ";#N/A,#N/A,FALSE,"RACT1.XLS";#N/A,#N/A,FALSE,"RACT2.XLS";#N/A,#N/A,FALSE,"ECCMP";#N/A,#N/A,FALSE,"WELDER.XLS"}</definedName>
    <definedName name="bomic" hidden="1">{#N/A,#N/A,FALSE,"COVER1.XLS ";#N/A,#N/A,FALSE,"RACT1.XLS";#N/A,#N/A,FALSE,"RACT2.XLS";#N/A,#N/A,FALSE,"ECCMP";#N/A,#N/A,FALSE,"WELDER.XLS"}</definedName>
    <definedName name="bomic_1" localSheetId="0" hidden="1">{#N/A,#N/A,FALSE,"COVER1.XLS ";#N/A,#N/A,FALSE,"RACT1.XLS";#N/A,#N/A,FALSE,"RACT2.XLS";#N/A,#N/A,FALSE,"ECCMP";#N/A,#N/A,FALSE,"WELDER.XLS"}</definedName>
    <definedName name="bomic_1" hidden="1">{#N/A,#N/A,FALSE,"COVER1.XLS ";#N/A,#N/A,FALSE,"RACT1.XLS";#N/A,#N/A,FALSE,"RACT2.XLS";#N/A,#N/A,FALSE,"ECCMP";#N/A,#N/A,FALSE,"WELDER.XLS"}</definedName>
    <definedName name="BONIF" localSheetId="0">#REF!</definedName>
    <definedName name="BONIF">#REF!</definedName>
    <definedName name="book2" localSheetId="0">#REF!</definedName>
    <definedName name="book2">#REF!</definedName>
    <definedName name="BORRA" localSheetId="0">#REF!</definedName>
    <definedName name="BORRA">#REF!</definedName>
    <definedName name="BORRAR">#REF!</definedName>
    <definedName name="BrandCode" localSheetId="0">#REF!,#REF!</definedName>
    <definedName name="BrandCode">#REF!,#REF!</definedName>
    <definedName name="BS_ASSETS_ICI" localSheetId="0">#REF!</definedName>
    <definedName name="BS_ASSETS_ICI">#REF!</definedName>
    <definedName name="BS_ICI" localSheetId="0">#REF!</definedName>
    <definedName name="BS_ICI">#REF!</definedName>
    <definedName name="BS_LIABILITY" localSheetId="0">#REF!</definedName>
    <definedName name="BS_LIABILITY">#REF!</definedName>
    <definedName name="BSActivo">#REF!</definedName>
    <definedName name="BSASSET">#REF!</definedName>
    <definedName name="BSLIAB">#REF!</definedName>
    <definedName name="BSPasivo">#REF!</definedName>
    <definedName name="BSY">#REF!</definedName>
    <definedName name="BSY_BE">#REF!</definedName>
    <definedName name="BSY_TE">#REF!</definedName>
    <definedName name="BSY1_P">#REF!</definedName>
    <definedName name="BSY1_U">#REF!</definedName>
    <definedName name="BSYDT">#REF!</definedName>
    <definedName name="bud">#REF!</definedName>
    <definedName name="BUDGET" localSheetId="0">#REF!</definedName>
    <definedName name="BUDGET">#REF!</definedName>
    <definedName name="BuiltIn_AutoFilter___1" localSheetId="0">#REF!</definedName>
    <definedName name="BuiltIn_AutoFilter___1">#REF!</definedName>
    <definedName name="BuiltIn_AutoFilter___3">#REF!</definedName>
    <definedName name="BuiltIn_AutoFilter___4">#REF!</definedName>
    <definedName name="BuiltIn_AutoFilter___5">#REF!</definedName>
    <definedName name="BuiltIn_AutoFilter___7">#REF!</definedName>
    <definedName name="BuiltIn_AutoFilter___8">#REF!</definedName>
    <definedName name="BuiltIn_AutoFilter___9">#REF!</definedName>
    <definedName name="BuiltIn_Consolidate_Area___0">#N/A</definedName>
    <definedName name="BuiltIn_Consolidate_Area___0___0">#N/A</definedName>
    <definedName name="BuiltIn_Consolidate_Area___8">#N/A</definedName>
    <definedName name="BuiltIn_Consolidate_Area___8___8">#N/A</definedName>
    <definedName name="Buta_chart_LR" localSheetId="0">#REF!</definedName>
    <definedName name="Buta_chart_LR">#REF!</definedName>
    <definedName name="Buta_share_sum" localSheetId="0">#REF!</definedName>
    <definedName name="Buta_share_sum">#REF!</definedName>
    <definedName name="Butadiene_Chart" localSheetId="0">#REF!</definedName>
    <definedName name="Butadiene_Chart">#REF!</definedName>
    <definedName name="ButaVPSUm">#REF!</definedName>
    <definedName name="BUTUHDT">#REF!</definedName>
    <definedName name="Bz_chart_LR">#REF!</definedName>
    <definedName name="CAB">#N/A</definedName>
    <definedName name="cabec.1" localSheetId="0">#REF!</definedName>
    <definedName name="cabec.1">#REF!</definedName>
    <definedName name="cabec.2" localSheetId="0">#REF!</definedName>
    <definedName name="cabec.2">#REF!</definedName>
    <definedName name="cabec.3" localSheetId="0">#REF!</definedName>
    <definedName name="cabec.3">#REF!</definedName>
    <definedName name="cabec.4">#REF!</definedName>
    <definedName name="CActions_H1">#REF!</definedName>
    <definedName name="CActions_H2">#REF!</definedName>
    <definedName name="CActions_H3">#REF!</definedName>
    <definedName name="CActions_H4">#REF!</definedName>
    <definedName name="CActions_H5">#REF!</definedName>
    <definedName name="CActions_I">#REF!</definedName>
    <definedName name="CActions_P1">#REF!</definedName>
    <definedName name="CActions_P2">#REF!</definedName>
    <definedName name="CActions_P3">#REF!</definedName>
    <definedName name="CActions_P4">#REF!</definedName>
    <definedName name="CActions_P5">#REF!</definedName>
    <definedName name="CActions_P6">#REF!</definedName>
    <definedName name="CAD1Q03">#REF!</definedName>
    <definedName name="CAD1Q04">#REF!</definedName>
    <definedName name="CAD1Q05">#REF!</definedName>
    <definedName name="CAD2Q03">#REF!</definedName>
    <definedName name="CAD2Q04">#REF!</definedName>
    <definedName name="CAD2Q05">#REF!</definedName>
    <definedName name="CAD3Q03">#REF!</definedName>
    <definedName name="CAD3Q04">#REF!</definedName>
    <definedName name="CAD3Q05">#REF!</definedName>
    <definedName name="CAD4Q03">#REF!</definedName>
    <definedName name="CAD4Q04">#REF!</definedName>
    <definedName name="CAD4Q05">#REF!</definedName>
    <definedName name="Calval_GNG_MJpNm3">#REF!</definedName>
    <definedName name="CAPA">#REF!</definedName>
    <definedName name="CAPA_501">#REF!</definedName>
    <definedName name="CAPA_502">#REF!</definedName>
    <definedName name="CAPA_511">#REF!</definedName>
    <definedName name="CAPA_521">#REF!</definedName>
    <definedName name="CAPA_553">#REF!</definedName>
    <definedName name="CAPA_571">#REF!</definedName>
    <definedName name="CAPA_573">#REF!</definedName>
    <definedName name="CAPA_581">#REF!</definedName>
    <definedName name="CAPA_582">#REF!</definedName>
    <definedName name="CAPA_583">#REF!</definedName>
    <definedName name="CAPA_741">#REF!</definedName>
    <definedName name="CAPA_791">#REF!</definedName>
    <definedName name="CAPA_806">#REF!</definedName>
    <definedName name="CAPA_807">#REF!</definedName>
    <definedName name="CAPA_808">#REF!</definedName>
    <definedName name="CAPA_812">#REF!</definedName>
    <definedName name="CAPA_916">#REF!</definedName>
    <definedName name="CAPA_961">#REF!</definedName>
    <definedName name="capa1" localSheetId="0">#REF!,#REF!,#REF!</definedName>
    <definedName name="capa1">#REF!,#REF!,#REF!</definedName>
    <definedName name="CAPACITY" localSheetId="0">#REF!</definedName>
    <definedName name="CAPACITY">#REF!</definedName>
    <definedName name="CapActions_H" localSheetId="0">#REF!</definedName>
    <definedName name="CapActions_H">#REF!</definedName>
    <definedName name="CapActions_P" localSheetId="0">#REF!</definedName>
    <definedName name="CapActions_P">#REF!</definedName>
    <definedName name="Capex_Schedule">#REF!</definedName>
    <definedName name="capex_shedule2">#REF!</definedName>
    <definedName name="CapitalCarryover">#REF!</definedName>
    <definedName name="Capro_Mex">#REF!</definedName>
    <definedName name="Capro_VPSum">#REF!</definedName>
    <definedName name="Carpo_cht">#REF!</definedName>
    <definedName name="CASE">#REF!</definedName>
    <definedName name="Cash_Flow">#REF!</definedName>
    <definedName name="Cash_flow_US_Interets">#REF!</definedName>
    <definedName name="Cashcosth">#REF!</definedName>
    <definedName name="Cation10">#REF!</definedName>
    <definedName name="Cation11">#REF!</definedName>
    <definedName name="Cation12">#REF!</definedName>
    <definedName name="Cation2">#REF!</definedName>
    <definedName name="Cation3">#REF!</definedName>
    <definedName name="Cation4">#REF!</definedName>
    <definedName name="Cation5">#REF!</definedName>
    <definedName name="Cation6">#REF!</definedName>
    <definedName name="Cation7">#REF!</definedName>
    <definedName name="Cation8">#REF!</definedName>
    <definedName name="Cation9">#REF!</definedName>
    <definedName name="Catox_GNG_Nm3ph">#REF!</definedName>
    <definedName name="cc">#REF!</definedName>
    <definedName name="cccc">#REF!</definedName>
    <definedName name="ccccc">#N/A</definedName>
    <definedName name="ccccccccccccccccccccccccccccccccccccccccccc" localSheetId="0">#REF!</definedName>
    <definedName name="ccccccccccccccccccccccccccccccccccccccccccc">#REF!</definedName>
    <definedName name="cCF" localSheetId="0">#REF!</definedName>
    <definedName name="cCF">#REF!</definedName>
    <definedName name="cdu" localSheetId="0" hidden="1">{#N/A,#N/A,FALSE,"COVER.XLS";#N/A,#N/A,FALSE,"RACT1.XLS";#N/A,#N/A,FALSE,"RACT2.XLS";#N/A,#N/A,FALSE,"ECCMP";#N/A,#N/A,FALSE,"WELDER.XLS"}</definedName>
    <definedName name="cdu" hidden="1">{#N/A,#N/A,FALSE,"COVER.XLS";#N/A,#N/A,FALSE,"RACT1.XLS";#N/A,#N/A,FALSE,"RACT2.XLS";#N/A,#N/A,FALSE,"ECCMP";#N/A,#N/A,FALSE,"WELDER.XLS"}</definedName>
    <definedName name="cdu_1" localSheetId="0" hidden="1">{#N/A,#N/A,FALSE,"COVER.XLS";#N/A,#N/A,FALSE,"RACT1.XLS";#N/A,#N/A,FALSE,"RACT2.XLS";#N/A,#N/A,FALSE,"ECCMP";#N/A,#N/A,FALSE,"WELDER.XLS"}</definedName>
    <definedName name="cdu_1" hidden="1">{#N/A,#N/A,FALSE,"COVER.XLS";#N/A,#N/A,FALSE,"RACT1.XLS";#N/A,#N/A,FALSE,"RACT2.XLS";#N/A,#N/A,FALSE,"ECCMP";#N/A,#N/A,FALSE,"WELDER.XLS"}</definedName>
    <definedName name="CeF" localSheetId="0">#REF!,#REF!,#REF!,#REF!,#REF!,#REF!,#REF!,#REF!,#REF!</definedName>
    <definedName name="CeF">#REF!,#REF!,#REF!,#REF!,#REF!,#REF!,#REF!,#REF!,#REF!</definedName>
    <definedName name="CellNow" localSheetId="0">[7]NBCA_2001_Completed!#REF!</definedName>
    <definedName name="CellNow">[7]NBCA_2001_Completed!#REF!</definedName>
    <definedName name="CellNow_4" localSheetId="0">[7]NBCA_2001_Completed!#REF!</definedName>
    <definedName name="CellNow_4">[7]NBCA_2001_Completed!#REF!</definedName>
    <definedName name="CellNow_8" localSheetId="0">[7]NBCA_2001_Completed!#REF!</definedName>
    <definedName name="CellNow_8">[7]NBCA_2001_Completed!#REF!</definedName>
    <definedName name="CENARIOS" localSheetId="0">#REF!</definedName>
    <definedName name="CENARIOS">#REF!</definedName>
    <definedName name="CEPSA" localSheetId="0">#REF!</definedName>
    <definedName name="CEPSA">#REF!</definedName>
    <definedName name="CF" localSheetId="0">#REF!</definedName>
    <definedName name="CF">#REF!</definedName>
    <definedName name="CFSUMMARY">#REF!</definedName>
    <definedName name="CHILWTR">"$#REF!.$D$149"</definedName>
    <definedName name="china">#N/A</definedName>
    <definedName name="chinameg">#N/A</definedName>
    <definedName name="ChinaMonthlyRawsPETFibreData">#N/A</definedName>
    <definedName name="chinapta">#N/A</definedName>
    <definedName name="Chinapx">#N/A</definedName>
    <definedName name="chinaweek">#N/A</definedName>
    <definedName name="chinaz">#N/A</definedName>
    <definedName name="CHIP_TOTAL" localSheetId="0">#REF!</definedName>
    <definedName name="CHIP_TOTAL">#REF!</definedName>
    <definedName name="CHIPPS">"$"</definedName>
    <definedName name="Chk" localSheetId="0">#REF!</definedName>
    <definedName name="Chk">#REF!</definedName>
    <definedName name="ciaaa" localSheetId="0">#REF!</definedName>
    <definedName name="ciaaa">#REF!</definedName>
    <definedName name="Cipla2"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Cipla2" hidden="1">{TRUE,TRUE,-1.25,-15.5,604.5,369,FALSE,FALSE,TRUE,TRUE,0,1,83,1,38,4,5,4,TRUE,TRUE,3,TRUE,1,TRUE,75,"Swvu.inputs._.raw._.data.","ACwvu.inputs._.raw._.data.",#N/A,FALSE,FALSE,0.5,0.5,0.5,0.5,2,"&amp;F","&amp;A&amp;RPage &amp;P",FALSE,FALSE,FALSE,FALSE,1,60,#N/A,#N/A,"=R1C61:R53C89","=C1:C5",#N/A,#N/A,FALSE,FALSE,FALSE,1,600,600,FALSE,FALSE,TRUE,TRUE,TRUE}</definedName>
    <definedName name="CIQWBGuid" hidden="1">"MG Chemicals_TPG_v6.xlsx"</definedName>
    <definedName name="CL">0.05</definedName>
    <definedName name="CLIENT_ACTIF" localSheetId="0">#REF!</definedName>
    <definedName name="CLIENT_ACTIF">#REF!</definedName>
    <definedName name="Client_Prod" localSheetId="0">#REF!</definedName>
    <definedName name="Client_Prod">#REF!</definedName>
    <definedName name="Clients" localSheetId="0">#REF!</definedName>
    <definedName name="Clients">#REF!</definedName>
    <definedName name="Coal">#REF!</definedName>
    <definedName name="Coal_Btu_2">#REF!</definedName>
    <definedName name="coal_Chart">#REF!</definedName>
    <definedName name="coal_share_test">#REF!</definedName>
    <definedName name="Coal_VPSum">#REF!</definedName>
    <definedName name="cobalt32">#REF!</definedName>
    <definedName name="cobalt33">#REF!</definedName>
    <definedName name="cobalt34">#REF!</definedName>
    <definedName name="cobalt35">#REF!</definedName>
    <definedName name="cobalt36">#REF!</definedName>
    <definedName name="cobalt37">#REF!</definedName>
    <definedName name="cobalt38">#REF!</definedName>
    <definedName name="cobalt39">#REF!</definedName>
    <definedName name="cobalt40">#REF!</definedName>
    <definedName name="cobalt41">#REF!</definedName>
    <definedName name="cobalt42">#REF!</definedName>
    <definedName name="CODE">#REF!</definedName>
    <definedName name="COGENERACION">#REF!</definedName>
    <definedName name="COLBD">#REF!</definedName>
    <definedName name="Coll" localSheetId="0" hidden="1">{#N/A,#N/A,FALSE,"970301";#N/A,#N/A,FALSE,"970302";#N/A,#N/A,FALSE,"970303";#N/A,#N/A,FALSE,"970304";#N/A,#N/A,FALSE,"COM1";#N/A,#N/A,FALSE,"COM2"}</definedName>
    <definedName name="Coll" hidden="1">{#N/A,#N/A,FALSE,"970301";#N/A,#N/A,FALSE,"970302";#N/A,#N/A,FALSE,"970303";#N/A,#N/A,FALSE,"970304";#N/A,#N/A,FALSE,"COM1";#N/A,#N/A,FALSE,"COM2"}</definedName>
    <definedName name="Commentaires" localSheetId="0">#REF!</definedName>
    <definedName name="Commentaires">#REF!</definedName>
    <definedName name="COMMISSION" localSheetId="0">#REF!</definedName>
    <definedName name="COMMISSION">#REF!</definedName>
    <definedName name="completo" localSheetId="0">#REF!</definedName>
    <definedName name="completo">#REF!</definedName>
    <definedName name="CONC">#REF!</definedName>
    <definedName name="COND_RET_10">#REF!</definedName>
    <definedName name="Cond_return_Tph">#REF!</definedName>
    <definedName name="CONDENSADO">#REF!</definedName>
    <definedName name="Condensate_spec.enthalpy_GJpT">#REF!</definedName>
    <definedName name="Condensate_spec.enthalpy2010_GJpT">#REF!</definedName>
    <definedName name="conf">#REF!</definedName>
    <definedName name="Congest_Chrg">#REF!</definedName>
    <definedName name="ConnectionName">#REF!</definedName>
    <definedName name="cons.potasa">#REF!</definedName>
    <definedName name="CONS.PX">#REF!</definedName>
    <definedName name="CONSLAST">"$"</definedName>
    <definedName name="CONSO_IS_ALLCIES" localSheetId="0">#REF!</definedName>
    <definedName name="CONSO_IS_ALLCIES">#REF!</definedName>
    <definedName name="constn" localSheetId="0" hidden="1">{#N/A,#N/A,FALSE,"COVER1.XLS ";#N/A,#N/A,FALSE,"RACT1.XLS";#N/A,#N/A,FALSE,"RACT2.XLS";#N/A,#N/A,FALSE,"ECCMP";#N/A,#N/A,FALSE,"WELDER.XLS"}</definedName>
    <definedName name="constn" hidden="1">{#N/A,#N/A,FALSE,"COVER1.XLS ";#N/A,#N/A,FALSE,"RACT1.XLS";#N/A,#N/A,FALSE,"RACT2.XLS";#N/A,#N/A,FALSE,"ECCMP";#N/A,#N/A,FALSE,"WELDER.XLS"}</definedName>
    <definedName name="constn_1" localSheetId="0" hidden="1">{#N/A,#N/A,FALSE,"COVER1.XLS ";#N/A,#N/A,FALSE,"RACT1.XLS";#N/A,#N/A,FALSE,"RACT2.XLS";#N/A,#N/A,FALSE,"ECCMP";#N/A,#N/A,FALSE,"WELDER.XLS"}</definedName>
    <definedName name="constn_1" hidden="1">{#N/A,#N/A,FALSE,"COVER1.XLS ";#N/A,#N/A,FALSE,"RACT1.XLS";#N/A,#N/A,FALSE,"RACT2.XLS";#N/A,#N/A,FALSE,"ECCMP";#N/A,#N/A,FALSE,"WELDER.XLS"}</definedName>
    <definedName name="CONSUMOS" localSheetId="0">#REF!</definedName>
    <definedName name="CONSUMOS">#REF!</definedName>
    <definedName name="CONTAINER" localSheetId="0">#REF!</definedName>
    <definedName name="CONTAINER">#REF!</definedName>
    <definedName name="convUSD" localSheetId="0">#REF!</definedName>
    <definedName name="convUSD">#REF!</definedName>
    <definedName name="Cost">#REF!</definedName>
    <definedName name="Cost_1" localSheetId="0">IF(graph1=TRUE,#REF!,0)</definedName>
    <definedName name="Cost_1">IF(graph1=TRUE,#REF!,0)</definedName>
    <definedName name="Cost_2" localSheetId="0">IF(graph2=TRUE,#REF!,0)</definedName>
    <definedName name="Cost_2">IF(graph2=TRUE,#REF!,0)</definedName>
    <definedName name="Cost_3" localSheetId="0">IF(graph3=TRUE,#REF!,0)</definedName>
    <definedName name="Cost_3">IF(graph3=TRUE,#REF!,0)</definedName>
    <definedName name="Cost_4" localSheetId="0">IF(graph4=TRUE,#REF!,0)</definedName>
    <definedName name="Cost_4">IF(graph4=TRUE,#REF!,0)</definedName>
    <definedName name="Cost_5" localSheetId="0">IF(graph5=TRUE,#REF!,0)</definedName>
    <definedName name="Cost_5">IF(graph5=TRUE,#REF!,0)</definedName>
    <definedName name="Cost_6" localSheetId="0">IF(graph6=TRUE,#REF!,0)</definedName>
    <definedName name="Cost_6">IF(graph6=TRUE,#REF!,0)</definedName>
    <definedName name="Cost_7" localSheetId="0">IF(graph7=TRUE,#REF!,0)</definedName>
    <definedName name="Cost_7">IF(graph7=TRUE,#REF!,0)</definedName>
    <definedName name="cost_per_unit" localSheetId="0">#REF!</definedName>
    <definedName name="cost_per_unit">#REF!</definedName>
    <definedName name="CostData" localSheetId="0">#REF!</definedName>
    <definedName name="CostData">#REF!</definedName>
    <definedName name="COSUMOSABON" localSheetId="0">#REF!</definedName>
    <definedName name="COSUMOSABON">#REF!</definedName>
    <definedName name="CP" localSheetId="0">#REF!</definedName>
    <definedName name="CP">#REF!</definedName>
    <definedName name="CP1CHIP">"$"</definedName>
    <definedName name="CP1Chipps">"$"</definedName>
    <definedName name="CP1PTA">"$"</definedName>
    <definedName name="CP3BOILCOMLAST">"$"</definedName>
    <definedName name="CPGRD" localSheetId="0">#REF!</definedName>
    <definedName name="CPGRD">#REF!</definedName>
    <definedName name="CPI___0" localSheetId="0">#REF!</definedName>
    <definedName name="CPI___0">#REF!</definedName>
    <definedName name="CPIII___0" localSheetId="0">#REF!</definedName>
    <definedName name="CPIII___0">#REF!</definedName>
    <definedName name="Cptes_payer_Paraffines">#REF!</definedName>
    <definedName name="cr">#N/A</definedName>
    <definedName name="Credits" localSheetId="0">#REF!</definedName>
    <definedName name="Credits">#REF!</definedName>
    <definedName name="crit" localSheetId="0">#REF!</definedName>
    <definedName name="crit">#REF!</definedName>
    <definedName name="Crit_BSY" localSheetId="0">#REF!</definedName>
    <definedName name="Crit_BSY">#REF!</definedName>
    <definedName name="Crit_BSY_DT">#REF!</definedName>
    <definedName name="Crit_DTY">#REF!</definedName>
    <definedName name="Crit_FDY">#REF!</definedName>
    <definedName name="Crit_FDY_Cons">#REF!</definedName>
    <definedName name="Crit_POY">#REF!</definedName>
    <definedName name="Crit_POY_Cons">#REF!</definedName>
    <definedName name="Crit_POY_Extr">#REF!</definedName>
    <definedName name="Crit_POY_Extr_Cons">#REF!</definedName>
    <definedName name="Crit_PSF">#REF!</definedName>
    <definedName name="_xlnm.Criteria" localSheetId="0">#REF!</definedName>
    <definedName name="_xlnm.Criteria">#REF!</definedName>
    <definedName name="CRITICAL" localSheetId="0" hidden="1">{#N/A,#N/A,FALSE,"consu_cover";#N/A,#N/A,FALSE,"consu_strategy";#N/A,#N/A,FALSE,"consu_flow";#N/A,#N/A,FALSE,"Summary_reqmt";#N/A,#N/A,FALSE,"field_ppg";#N/A,#N/A,FALSE,"ppg_shop";#N/A,#N/A,FALSE,"strl";#N/A,#N/A,FALSE,"tankages";#N/A,#N/A,FALSE,"gases"}</definedName>
    <definedName name="CRITICAL" hidden="1">{#N/A,#N/A,FALSE,"consu_cover";#N/A,#N/A,FALSE,"consu_strategy";#N/A,#N/A,FALSE,"consu_flow";#N/A,#N/A,FALSE,"Summary_reqmt";#N/A,#N/A,FALSE,"field_ppg";#N/A,#N/A,FALSE,"ppg_shop";#N/A,#N/A,FALSE,"strl";#N/A,#N/A,FALSE,"tankages";#N/A,#N/A,FALSE,"gases"}</definedName>
    <definedName name="CRITICAL_1" localSheetId="0" hidden="1">{#N/A,#N/A,FALSE,"consu_cover";#N/A,#N/A,FALSE,"consu_strategy";#N/A,#N/A,FALSE,"consu_flow";#N/A,#N/A,FALSE,"Summary_reqmt";#N/A,#N/A,FALSE,"field_ppg";#N/A,#N/A,FALSE,"ppg_shop";#N/A,#N/A,FALSE,"strl";#N/A,#N/A,FALSE,"tankages";#N/A,#N/A,FALSE,"gases"}</definedName>
    <definedName name="CRITICAL_1" hidden="1">{#N/A,#N/A,FALSE,"consu_cover";#N/A,#N/A,FALSE,"consu_strategy";#N/A,#N/A,FALSE,"consu_flow";#N/A,#N/A,FALSE,"Summary_reqmt";#N/A,#N/A,FALSE,"field_ppg";#N/A,#N/A,FALSE,"ppg_shop";#N/A,#N/A,FALSE,"strl";#N/A,#N/A,FALSE,"tankages";#N/A,#N/A,FALSE,"gases"}</definedName>
    <definedName name="critical_copy" localSheetId="0" hidden="1">{#N/A,#N/A,FALSE,"COVER1.XLS ";#N/A,#N/A,FALSE,"RACT1.XLS";#N/A,#N/A,FALSE,"RACT2.XLS";#N/A,#N/A,FALSE,"ECCMP";#N/A,#N/A,FALSE,"WELDER.XLS"}</definedName>
    <definedName name="critical_copy" hidden="1">{#N/A,#N/A,FALSE,"COVER1.XLS ";#N/A,#N/A,FALSE,"RACT1.XLS";#N/A,#N/A,FALSE,"RACT2.XLS";#N/A,#N/A,FALSE,"ECCMP";#N/A,#N/A,FALSE,"WELDER.XLS"}</definedName>
    <definedName name="critical_copy_1" localSheetId="0" hidden="1">{#N/A,#N/A,FALSE,"COVER1.XLS ";#N/A,#N/A,FALSE,"RACT1.XLS";#N/A,#N/A,FALSE,"RACT2.XLS";#N/A,#N/A,FALSE,"ECCMP";#N/A,#N/A,FALSE,"WELDER.XLS"}</definedName>
    <definedName name="critical_copy_1" hidden="1">{#N/A,#N/A,FALSE,"COVER1.XLS ";#N/A,#N/A,FALSE,"RACT1.XLS";#N/A,#N/A,FALSE,"RACT2.XLS";#N/A,#N/A,FALSE,"ECCMP";#N/A,#N/A,FALSE,"WELDER.XLS"}</definedName>
    <definedName name="Crude_chart_LR" localSheetId="0">#REF!</definedName>
    <definedName name="Crude_chart_LR">#REF!</definedName>
    <definedName name="crudeoil">#N/A</definedName>
    <definedName name="csAllowDetailBudgeting">0</definedName>
    <definedName name="csAllowLocalConsolidation">0</definedName>
    <definedName name="csAppName">"BudgetWeb"</definedName>
    <definedName name="csDesignMode">1</definedName>
    <definedName name="csDetailBudgetingURL">"http://server/deciweb/tr/trmain.asp?App=BudgetWeb&amp;Cat=Detail+Budgeting"</definedName>
    <definedName name="csKeepAlive">5</definedName>
    <definedName name="csLocalConsolidationOnSubmit">0</definedName>
    <definedName name="csRefreshOnOpen">0</definedName>
    <definedName name="csRefreshOnRotate">0</definedName>
    <definedName name="csZALL_ES_FIFO_Group_excluded_Dim01">"="</definedName>
    <definedName name="csZALL_ES_FIFO_Group_excluded_Dim02">"="</definedName>
    <definedName name="csZALL_ES_FIFO_Group_excluded_Dim03">"="</definedName>
    <definedName name="csZALL_ES_FIFO_Group_excluded_Dim04">"="</definedName>
    <definedName name="csZALL_ES_FIFO_Group_excluded_Dim06">"="</definedName>
    <definedName name="csZALL_ES_FIFO_Group_excluded_Dim07">"="</definedName>
    <definedName name="csZALL_ES_FIFO_Group_GPCPct_Dim01">"="</definedName>
    <definedName name="csZALL_ES_FIFO_Group_GPCPct_Dim02">"="</definedName>
    <definedName name="csZALL_ES_FIFO_Group_GPCPct_Dim03">"="</definedName>
    <definedName name="csZALL_ES_FIFO_Group_GPCPct_Dim04">"="</definedName>
    <definedName name="csZALL_ES_FIFO_Group_GPCPct_Dim06">"="</definedName>
    <definedName name="csZALL_ES_FIFO_Group_GPCPct_Dim07">"="</definedName>
    <definedName name="csZALL_ES_FIFO_Group_RateAccounts_Dim01">"="</definedName>
    <definedName name="csZALL_ES_FIFO_Group_RateAccounts_Dim02">"="</definedName>
    <definedName name="csZALL_ES_FIFO_Group_RateAccounts_Dim03">"="</definedName>
    <definedName name="csZALL_ES_FIFO_Group_RateAccounts_Dim04">"="</definedName>
    <definedName name="csZALL_ES_FIFO_Group_RateAccounts_Dim06">"="</definedName>
    <definedName name="csZALL_ES_FIFO_Group_RateAccounts_Dim07">"="</definedName>
    <definedName name="CTA_PTA" localSheetId="0">#REF!</definedName>
    <definedName name="CTA_PTA">#REF!</definedName>
    <definedName name="ctadesc" localSheetId="0">#REF!</definedName>
    <definedName name="ctadesc">#REF!</definedName>
    <definedName name="CUENTAS" localSheetId="0">#REF!</definedName>
    <definedName name="CUENTAS">#REF!</definedName>
    <definedName name="Cum_Int">#REF!</definedName>
    <definedName name="CUMENOCC">#REF!</definedName>
    <definedName name="CumulativeDiscountedCashFlow">#REF!</definedName>
    <definedName name="CumulativeNetCashFlow">#REF!</definedName>
    <definedName name="Curve" localSheetId="0" hidden="1">{#N/A,#N/A,FALSE,"COVER1.XLS ";#N/A,#N/A,FALSE,"RACT1.XLS";#N/A,#N/A,FALSE,"RACT2.XLS";#N/A,#N/A,FALSE,"ECCMP";#N/A,#N/A,FALSE,"WELDER.XLS"}</definedName>
    <definedName name="Curve" hidden="1">{#N/A,#N/A,FALSE,"COVER1.XLS ";#N/A,#N/A,FALSE,"RACT1.XLS";#N/A,#N/A,FALSE,"RACT2.XLS";#N/A,#N/A,FALSE,"ECCMP";#N/A,#N/A,FALSE,"WELDER.XLS"}</definedName>
    <definedName name="Curve_1" localSheetId="0" hidden="1">{#N/A,#N/A,FALSE,"COVER1.XLS ";#N/A,#N/A,FALSE,"RACT1.XLS";#N/A,#N/A,FALSE,"RACT2.XLS";#N/A,#N/A,FALSE,"ECCMP";#N/A,#N/A,FALSE,"WELDER.XLS"}</definedName>
    <definedName name="Curve_1" hidden="1">{#N/A,#N/A,FALSE,"COVER1.XLS ";#N/A,#N/A,FALSE,"RACT1.XLS";#N/A,#N/A,FALSE,"RACT2.XLS";#N/A,#N/A,FALSE,"ECCMP";#N/A,#N/A,FALSE,"WELDER.XLS"}</definedName>
    <definedName name="Custom1" localSheetId="0">#REF!</definedName>
    <definedName name="Custom1">#REF!</definedName>
    <definedName name="Custom2" localSheetId="0">#REF!</definedName>
    <definedName name="Custom2">#REF!</definedName>
    <definedName name="Custom3" localSheetId="0">#REF!</definedName>
    <definedName name="Custom3">#REF!</definedName>
    <definedName name="Custom4">#REF!</definedName>
    <definedName name="CV_LAB">#REF!</definedName>
    <definedName name="CV_LAS">#REF!</definedName>
    <definedName name="CW">20000</definedName>
    <definedName name="CW_1">20000</definedName>
    <definedName name="CW_2">20000</definedName>
    <definedName name="CW_pwr_MW" localSheetId="0">#REF!</definedName>
    <definedName name="CW_pwr_MW">#REF!</definedName>
    <definedName name="CWTR">"$"</definedName>
    <definedName name="CX" localSheetId="0">#REF!</definedName>
    <definedName name="CX">#REF!</definedName>
    <definedName name="CX_US" localSheetId="0">#REF!</definedName>
    <definedName name="CX_US">#REF!</definedName>
    <definedName name="Cyclo_chart_LR" localSheetId="0">#REF!</definedName>
    <definedName name="Cyclo_chart_LR">#REF!</definedName>
    <definedName name="cyclo_share_sum">#REF!</definedName>
    <definedName name="Cyclohex_chart">#REF!</definedName>
    <definedName name="CycloVPSum">#REF!</definedName>
    <definedName name="d" localSheetId="0">#REF!</definedName>
    <definedName name="d">#REF!</definedName>
    <definedName name="D.FRA">#REF!</definedName>
    <definedName name="da">'[9]OCT-2001'!#REF!</definedName>
    <definedName name="da_4">'[9]OCT-2001'!#REF!</definedName>
    <definedName name="da_8">'[9]OCT-2001'!#REF!</definedName>
    <definedName name="DATA" localSheetId="0">#REF!</definedName>
    <definedName name="DATA">#REF!</definedName>
    <definedName name="data_1" localSheetId="0" hidden="1">{#N/A,#N/A,FALSE,"INV14"}</definedName>
    <definedName name="data_1" hidden="1">{#N/A,#N/A,FALSE,"INV14"}</definedName>
    <definedName name="DATA_9" localSheetId="0">#REF!</definedName>
    <definedName name="DATA_9">#REF!</definedName>
    <definedName name="DATA1" localSheetId="0">#REF!</definedName>
    <definedName name="DATA1">#REF!</definedName>
    <definedName name="DATA10">#REF!</definedName>
    <definedName name="DATA11">#REF!</definedName>
    <definedName name="DATA13">#REF!</definedName>
    <definedName name="DATA14">#REF!</definedName>
    <definedName name="DATA15">#REF!</definedName>
    <definedName name="data151">#REF!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1">#REF!</definedName>
    <definedName name="DATA32">#REF!</definedName>
    <definedName name="DATA4">#REF!</definedName>
    <definedName name="DATA5">#REF!</definedName>
    <definedName name="DATA6">#REF!</definedName>
    <definedName name="DATA7">#REF!</definedName>
    <definedName name="DATA8">#REF!</definedName>
    <definedName name="DATA9">#REF!</definedName>
    <definedName name="_xlnm.Database" localSheetId="0">#REF!</definedName>
    <definedName name="_xlnm.Database">#REF!</definedName>
    <definedName name="Database.File" hidden="1">#REF!</definedName>
    <definedName name="Database_MI" localSheetId="0">#REF!</definedName>
    <definedName name="Database_MI">#REF!</definedName>
    <definedName name="Database_MI_4" localSheetId="0">#REF!</definedName>
    <definedName name="Database_MI_4">#REF!</definedName>
    <definedName name="Database_MI_8" localSheetId="0">#REF!</definedName>
    <definedName name="Database_MI_8">#REF!</definedName>
    <definedName name="dataosbl">#REF!</definedName>
    <definedName name="Datarange">#REF!</definedName>
    <definedName name="date" localSheetId="0">[10]ตั๋วเงินรับ!$F$1</definedName>
    <definedName name="date">#REF!</definedName>
    <definedName name="dato" localSheetId="0">#REF!</definedName>
    <definedName name="dato">#REF!</definedName>
    <definedName name="DATOS1" localSheetId="0">#REF!</definedName>
    <definedName name="DATOS1">#REF!</definedName>
    <definedName name="DATOS2">#REF!</definedName>
    <definedName name="DAYS">360</definedName>
    <definedName name="DAYS_1">360</definedName>
    <definedName name="DAYS_2">360</definedName>
    <definedName name="db_2004" localSheetId="0">#REF!</definedName>
    <definedName name="db_2004">#REF!</definedName>
    <definedName name="DB_NG_Nm3ph" localSheetId="0">#REF!</definedName>
    <definedName name="DB_NG_Nm3ph">#REF!</definedName>
    <definedName name="db1_04" localSheetId="0">#REF!</definedName>
    <definedName name="db1_04">#REF!</definedName>
    <definedName name="db1_05">#REF!</definedName>
    <definedName name="DBL___0" localSheetId="0">#REF!</definedName>
    <definedName name="DBL___0">#REF!</definedName>
    <definedName name="DC_FED">#REF!</definedName>
    <definedName name="DCD">[6]Value!$AE$20</definedName>
    <definedName name="dd" localSheetId="0">#REF!</definedName>
    <definedName name="dd">#REF!</definedName>
    <definedName name="DDD" localSheetId="0" hidden="1">{#N/A,#N/A,FALSE,"INV14"}</definedName>
    <definedName name="DDD" hidden="1">{#N/A,#N/A,FALSE,"INV14"}</definedName>
    <definedName name="DDD_1" localSheetId="0" hidden="1">{#N/A,#N/A,FALSE,"INV14"}</definedName>
    <definedName name="DDD_1" hidden="1">{#N/A,#N/A,FALSE,"INV14"}</definedName>
    <definedName name="DDDD" localSheetId="0" hidden="1">{#N/A,#N/A,FALSE,"INV14"}</definedName>
    <definedName name="DDDD" hidden="1">{#N/A,#N/A,FALSE,"INV14"}</definedName>
    <definedName name="DDDD_1" localSheetId="0" hidden="1">{#N/A,#N/A,FALSE,"INV14"}</definedName>
    <definedName name="DDDD_1" hidden="1">{#N/A,#N/A,FALSE,"INV14"}</definedName>
    <definedName name="ddddd" localSheetId="0">#REF!</definedName>
    <definedName name="ddddd">#REF!</definedName>
    <definedName name="DDDDDDDD" localSheetId="0">#REF!</definedName>
    <definedName name="DDDDDDDD">#REF!</definedName>
    <definedName name="DDDDDDDDDD" localSheetId="0">#REF!</definedName>
    <definedName name="DDDDDDDDDD">#REF!</definedName>
    <definedName name="dddddddddddddddddddddddddddddddddddd">#REF!</definedName>
    <definedName name="dddddddddddddddddddddddddddddddddddddd">#REF!</definedName>
    <definedName name="dddddddddddddddddddddddddddddddddddddddddddd">#REF!</definedName>
    <definedName name="Debits">#REF!</definedName>
    <definedName name="Debt_Schedule">#REF!</definedName>
    <definedName name="DEBTschedule">#REF!</definedName>
    <definedName name="deepak">#REF!</definedName>
    <definedName name="DEFAULT_INTERVALS" hidden="1">"OVERALL REDUCTION,1s,5s,10s,30s,1m,2m,5m,10m,30m,1H,2H,4H,8H,1D,7D,30D"</definedName>
    <definedName name="DEG_Asia" localSheetId="0">#REF!</definedName>
    <definedName name="DEG_Asia">#REF!</definedName>
    <definedName name="DEG_Euro" localSheetId="0">#REF!</definedName>
    <definedName name="DEG_Euro">#REF!</definedName>
    <definedName name="DEG_Mex" localSheetId="0">#REF!</definedName>
    <definedName name="DEG_Mex">#REF!</definedName>
    <definedName name="DEG_USA">#REF!</definedName>
    <definedName name="DELAGI">#REF!</definedName>
    <definedName name="DELAPAN">#REF!</definedName>
    <definedName name="DELTA">20</definedName>
    <definedName name="DELTA_1">20</definedName>
    <definedName name="DELTA_2">20</definedName>
    <definedName name="DEM">NA()</definedName>
    <definedName name="DEM_32">NA()</definedName>
    <definedName name="DEN" localSheetId="0">#REF!</definedName>
    <definedName name="DEN">#REF!</definedName>
    <definedName name="DENIER" localSheetId="0">#REF!</definedName>
    <definedName name="DENIER">#REF!</definedName>
    <definedName name="Denier_Filament" localSheetId="0">#REF!</definedName>
    <definedName name="Denier_Filament">#REF!</definedName>
    <definedName name="DEP" localSheetId="0">#REF!</definedName>
    <definedName name="DEP">#REF!</definedName>
    <definedName name="DEP_4" localSheetId="0">#REF!</definedName>
    <definedName name="DEP_4">#REF!</definedName>
    <definedName name="DEP_8" localSheetId="0">#REF!</definedName>
    <definedName name="DEP_8">#REF!</definedName>
    <definedName name="description">#REF!</definedName>
    <definedName name="Despesas">#REF!</definedName>
    <definedName name="dfd">#REF!</definedName>
    <definedName name="dfdf">#REF!</definedName>
    <definedName name="dfsdg">#REF!</definedName>
    <definedName name="dgfgfd" localSheetId="0" hidden="1">{#N/A,#N/A,FALSE,"COVER.XLS";#N/A,#N/A,FALSE,"RACT1.XLS";#N/A,#N/A,FALSE,"RACT2.XLS";#N/A,#N/A,FALSE,"ECCMP";#N/A,#N/A,FALSE,"WELDER.XLS"}</definedName>
    <definedName name="dgfgfd" hidden="1">{#N/A,#N/A,FALSE,"COVER.XLS";#N/A,#N/A,FALSE,"RACT1.XLS";#N/A,#N/A,FALSE,"RACT2.XLS";#N/A,#N/A,FALSE,"ECCMP";#N/A,#N/A,FALSE,"WELDER.XLS"}</definedName>
    <definedName name="dgfgfd_1" localSheetId="0" hidden="1">{#N/A,#N/A,FALSE,"COVER.XLS";#N/A,#N/A,FALSE,"RACT1.XLS";#N/A,#N/A,FALSE,"RACT2.XLS";#N/A,#N/A,FALSE,"ECCMP";#N/A,#N/A,FALSE,"WELDER.XLS"}</definedName>
    <definedName name="dgfgfd_1" hidden="1">{#N/A,#N/A,FALSE,"COVER.XLS";#N/A,#N/A,FALSE,"RACT1.XLS";#N/A,#N/A,FALSE,"RACT2.XLS";#N/A,#N/A,FALSE,"ECCMP";#N/A,#N/A,FALSE,"WELDER.XLS"}</definedName>
    <definedName name="DICIEMBRE" localSheetId="0">#REF!</definedName>
    <definedName name="DICIEMBRE">#REF!</definedName>
    <definedName name="DIGptaA">"$#REF!.$#REF!$#REF!"</definedName>
    <definedName name="DIGptaB">"$#REF!.$#REF!$#REF!"</definedName>
    <definedName name="DIGptaC">"$#REF!.$#REF!$#REF!"</definedName>
    <definedName name="DIM" localSheetId="0">#REF!</definedName>
    <definedName name="DIM">#REF!</definedName>
    <definedName name="Disabled" localSheetId="0">#REF!</definedName>
    <definedName name="Disabled">#REF!</definedName>
    <definedName name="DiscountedCashFlow" localSheetId="0">#REF!</definedName>
    <definedName name="DiscountedCashFlow">#REF!</definedName>
    <definedName name="DiscountRate">#REF!</definedName>
    <definedName name="DIST">#REF!</definedName>
    <definedName name="DIST1">#REF!</definedName>
    <definedName name="DIST2">#REF!</definedName>
    <definedName name="DKK">'[11]ADJ - RATE'!$B$4</definedName>
    <definedName name="dm">'[12]PRMT-00'!$H$8</definedName>
    <definedName name="DMACC" localSheetId="0">#REF!</definedName>
    <definedName name="DMACC">#REF!</definedName>
    <definedName name="DMACCC" localSheetId="0">#REF!</definedName>
    <definedName name="DMACCC">#REF!</definedName>
    <definedName name="DME_Dirty">"False"</definedName>
    <definedName name="DME_LocalFile">"True"</definedName>
    <definedName name="DMFCC" localSheetId="0">#REF!</definedName>
    <definedName name="DMFCC">#REF!</definedName>
    <definedName name="DMT_EX" localSheetId="0">#REF!</definedName>
    <definedName name="DMT_EX">#REF!</definedName>
    <definedName name="DMT_NAL" localSheetId="0">#REF!</definedName>
    <definedName name="DMT_NAL">#REF!</definedName>
    <definedName name="DMT_UE">#REF!</definedName>
    <definedName name="DMT25E">#REF!</definedName>
    <definedName name="Dolar">#REF!</definedName>
    <definedName name="DOM">#REF!</definedName>
    <definedName name="domestic_SSP_Firm">#REF!</definedName>
    <definedName name="DONNEES">#REF!</definedName>
    <definedName name="DORDRECHTACETONA">#REF!</definedName>
    <definedName name="DORDRECHTALFAMETILSTIRENO">#REF!</definedName>
    <definedName name="DORDRECHTFENOL">#REF!</definedName>
    <definedName name="DORDRECHTFENOLBAYER">#REF!</definedName>
    <definedName name="DOS">#REF!</definedName>
    <definedName name="dsub">'[13]New Co Sum'!$E$76</definedName>
    <definedName name="DTYCHANGES" localSheetId="0">#REF!</definedName>
    <definedName name="DTYCHANGES">#REF!</definedName>
    <definedName name="DUABELAS" localSheetId="0">#REF!</definedName>
    <definedName name="DUABELAS">#REF!</definedName>
    <definedName name="dummyweek" localSheetId="0" hidden="1">{#N/A,#N/A,FALSE,"str_title";#N/A,#N/A,FALSE,"SUM";#N/A,#N/A,FALSE,"Scope";#N/A,#N/A,FALSE,"PIE-Jn";#N/A,#N/A,FALSE,"PIE-Jn_Hz";#N/A,#N/A,FALSE,"Liq_Plan";#N/A,#N/A,FALSE,"S_Curve";#N/A,#N/A,FALSE,"Liq_Prof";#N/A,#N/A,FALSE,"Man_Pwr";#N/A,#N/A,FALSE,"Man_Prof"}</definedName>
    <definedName name="dummyweek" hidden="1">{#N/A,#N/A,FALSE,"str_title";#N/A,#N/A,FALSE,"SUM";#N/A,#N/A,FALSE,"Scope";#N/A,#N/A,FALSE,"PIE-Jn";#N/A,#N/A,FALSE,"PIE-Jn_Hz";#N/A,#N/A,FALSE,"Liq_Plan";#N/A,#N/A,FALSE,"S_Curve";#N/A,#N/A,FALSE,"Liq_Prof";#N/A,#N/A,FALSE,"Man_Pwr";#N/A,#N/A,FALSE,"Man_Prof"}</definedName>
    <definedName name="dummyweek_1" localSheetId="0" hidden="1">{#N/A,#N/A,FALSE,"str_title";#N/A,#N/A,FALSE,"SUM";#N/A,#N/A,FALSE,"Scope";#N/A,#N/A,FALSE,"PIE-Jn";#N/A,#N/A,FALSE,"PIE-Jn_Hz";#N/A,#N/A,FALSE,"Liq_Plan";#N/A,#N/A,FALSE,"S_Curve";#N/A,#N/A,FALSE,"Liq_Prof";#N/A,#N/A,FALSE,"Man_Pwr";#N/A,#N/A,FALSE,"Man_Prof"}</definedName>
    <definedName name="dummyweek_1" hidden="1">{#N/A,#N/A,FALSE,"str_title";#N/A,#N/A,FALSE,"SUM";#N/A,#N/A,FALSE,"Scope";#N/A,#N/A,FALSE,"PIE-Jn";#N/A,#N/A,FALSE,"PIE-Jn_Hz";#N/A,#N/A,FALSE,"Liq_Plan";#N/A,#N/A,FALSE,"S_Curve";#N/A,#N/A,FALSE,"Liq_Prof";#N/A,#N/A,FALSE,"Man_Pwr";#N/A,#N/A,FALSE,"Man_Prof"}</definedName>
    <definedName name="duplica" localSheetId="0">#REF!</definedName>
    <definedName name="duplica">#REF!</definedName>
    <definedName name="DURATION_DISC." localSheetId="0">#REF!</definedName>
    <definedName name="DURATION_DISC.">#REF!</definedName>
    <definedName name="DURDISC" localSheetId="0">#REF!</definedName>
    <definedName name="DURDISC">#REF!</definedName>
    <definedName name="DUTY">#REF!</definedName>
    <definedName name="DWT">[6]Value!$AE$31</definedName>
    <definedName name="EBF" localSheetId="0">#REF!</definedName>
    <definedName name="EBF">#REF!</definedName>
    <definedName name="EEEE" localSheetId="0" hidden="1">{#N/A,#N/A,FALSE,"INV14"}</definedName>
    <definedName name="EEEE" hidden="1">{#N/A,#N/A,FALSE,"INV14"}</definedName>
    <definedName name="EEEE_1" localSheetId="0" hidden="1">{#N/A,#N/A,FALSE,"INV14"}</definedName>
    <definedName name="EEEE_1" hidden="1">{#N/A,#N/A,FALSE,"INV14"}</definedName>
    <definedName name="EFF" localSheetId="0">#REF!</definedName>
    <definedName name="EFF">#REF!</definedName>
    <definedName name="EffBSYDT" localSheetId="0">#REF!</definedName>
    <definedName name="EffBSYDT">#REF!</definedName>
    <definedName name="EFFPOY3" localSheetId="0">#REF!</definedName>
    <definedName name="EFFPOY3">#REF!</definedName>
    <definedName name="EFLUENTECC">#REF!</definedName>
    <definedName name="EFLUENTES">#REF!</definedName>
    <definedName name="EGP">#REF!</definedName>
    <definedName name="Elec_Chart">#REF!</definedName>
    <definedName name="Elec_VPSum">#REF!</definedName>
    <definedName name="ELECTRICA">#REF!</definedName>
    <definedName name="ÉmissionA_H1">#REF!</definedName>
    <definedName name="ÉmissionA_H2">#REF!</definedName>
    <definedName name="ÉmissionA_H3">#REF!</definedName>
    <definedName name="ÉmissionA_H4">#REF!</definedName>
    <definedName name="ÉmissionA_H5">#REF!</definedName>
    <definedName name="ÉmissionA_P1">#REF!</definedName>
    <definedName name="ÉmissionA_P2">#REF!</definedName>
    <definedName name="ÉmissionA_P3">#REF!</definedName>
    <definedName name="ÉmissionA_P4">#REF!</definedName>
    <definedName name="ÉmissionA_P5">#REF!</definedName>
    <definedName name="ÉmissionA_P6">#REF!</definedName>
    <definedName name="ÉmissionActions_H">#REF!</definedName>
    <definedName name="ÉmissionActions_P">#REF!</definedName>
    <definedName name="EncPlacTem_I1">#REF!</definedName>
    <definedName name="EncPlacTem_I2">#REF!</definedName>
    <definedName name="EncPlacTem_P6">#REF!</definedName>
    <definedName name="EncPlacTemp_Fin_H1">#REF!</definedName>
    <definedName name="EncPlacTemp_Fin_H2">#REF!</definedName>
    <definedName name="EncPlacTemp_Fin_H3">#REF!</definedName>
    <definedName name="EncPlacTemp_Fin_H4">#REF!</definedName>
    <definedName name="EncPlacTemp_Fin_H5">#REF!</definedName>
    <definedName name="EncPlacTemp_Fin_P1">#REF!</definedName>
    <definedName name="EncPlacTemp_Fin_P2">#REF!</definedName>
    <definedName name="EncPlacTemp_Fin_P3">#REF!</definedName>
    <definedName name="EncPlacTemp_Fin_P4">#REF!</definedName>
    <definedName name="EncPlacTemp_Fin_P5">#REF!</definedName>
    <definedName name="EncPlacTempFin_H">#REF!</definedName>
    <definedName name="EncPlacTempFin_P">#REF!</definedName>
    <definedName name="END">#REF!</definedName>
    <definedName name="End_Bal">#REF!</definedName>
    <definedName name="ENERO">#REF!</definedName>
    <definedName name="ent.potasa">#REF!</definedName>
    <definedName name="Entity">#REF!</definedName>
    <definedName name="Entity_this_tab">#REF!</definedName>
    <definedName name="EPA">#REF!</definedName>
    <definedName name="er">#REF!</definedName>
    <definedName name="ERCOT_cost">#REF!</definedName>
    <definedName name="EST">#REF!</definedName>
    <definedName name="ETPLAST">"$"</definedName>
    <definedName name="EUR" localSheetId="0">[14]PRMT!$E$36</definedName>
    <definedName name="EUR">[15]PRMT!$E$36</definedName>
    <definedName name="euro" localSheetId="0">#REF!</definedName>
    <definedName name="euro">#REF!</definedName>
    <definedName name="euro1q03" localSheetId="0">#REF!</definedName>
    <definedName name="euro1q03">#REF!</definedName>
    <definedName name="euro1q04" localSheetId="0">#REF!</definedName>
    <definedName name="euro1q04">#REF!</definedName>
    <definedName name="euro1q05">#REF!</definedName>
    <definedName name="euro2q03">#REF!</definedName>
    <definedName name="euro2q04">#REF!</definedName>
    <definedName name="euro2q05">#REF!</definedName>
    <definedName name="euro3q03">#REF!</definedName>
    <definedName name="euro3q04">#REF!</definedName>
    <definedName name="euro3q05">#REF!</definedName>
    <definedName name="euro4q03">#REF!</definedName>
    <definedName name="euro4q04">#REF!</definedName>
    <definedName name="euro4q05">#REF!</definedName>
    <definedName name="EV__LASTREFTIME__" hidden="1">39867.6173842593</definedName>
    <definedName name="ÉvolutionD_H1" localSheetId="0">#REF!</definedName>
    <definedName name="ÉvolutionD_H1">#REF!</definedName>
    <definedName name="ÉvolutionD_H2" localSheetId="0">#REF!</definedName>
    <definedName name="ÉvolutionD_H2">#REF!</definedName>
    <definedName name="ÉvolutionD_H3" localSheetId="0">#REF!</definedName>
    <definedName name="ÉvolutionD_H3">#REF!</definedName>
    <definedName name="ÉvolutionD_H4">#REF!</definedName>
    <definedName name="ÉvolutionD_H5">#REF!</definedName>
    <definedName name="ÉvolutionD_P1">#REF!</definedName>
    <definedName name="ÉvolutionD_P2">#REF!</definedName>
    <definedName name="ÉvolutionD_P3">#REF!</definedName>
    <definedName name="ÉvolutionD_P4">#REF!</definedName>
    <definedName name="ÉvolutionD_P5">#REF!</definedName>
    <definedName name="ÉvolutionD_P6">#REF!</definedName>
    <definedName name="ÉvolutionDette_H">#REF!</definedName>
    <definedName name="ÉvolutionDette_P">#REF!</definedName>
    <definedName name="EVP">#REF!</definedName>
    <definedName name="Excel">#REF!</definedName>
    <definedName name="Excel_BuiltIn__FilterDatabase" localSheetId="0">#REF!</definedName>
    <definedName name="Excel_BuiltIn__FilterDatabase">#REF!</definedName>
    <definedName name="Excel_BuiltIn__FilterDatabase_22">#REF!</definedName>
    <definedName name="Excel_BuiltIn__FilterDatabase_23">#REF!</definedName>
    <definedName name="Excel_BuiltIn__FilterDatabase_24">#REF!</definedName>
    <definedName name="Excel_BuiltIn__FilterDatabase_26">#REF!</definedName>
    <definedName name="Excel_BuiltIn__FilterDatabase_5">[16]eliminations!#REF!</definedName>
    <definedName name="Excel_BuiltIn_Database" localSheetId="0">#REF!</definedName>
    <definedName name="Excel_BuiltIn_Database">#REF!</definedName>
    <definedName name="Excel_BuiltIn_Extract" localSheetId="0">#REF!</definedName>
    <definedName name="Excel_BuiltIn_Extract">#REF!</definedName>
    <definedName name="Excel_BuiltIn_Extract_4" localSheetId="0">#REF!</definedName>
    <definedName name="Excel_BuiltIn_Extract_4">#REF!</definedName>
    <definedName name="Excel_BuiltIn_Extract_8" localSheetId="0">#REF!</definedName>
    <definedName name="Excel_BuiltIn_Extract_8">#REF!</definedName>
    <definedName name="Excel_BuiltIn_Extract_9" localSheetId="0">#REF!</definedName>
    <definedName name="Excel_BuiltIn_Extract_9">#REF!</definedName>
    <definedName name="Excel_BuiltIn_Extract_9_4" localSheetId="0">#REF!</definedName>
    <definedName name="Excel_BuiltIn_Extract_9_4">#REF!</definedName>
    <definedName name="Excel_BuiltIn_Extract_9_8" localSheetId="0">#REF!</definedName>
    <definedName name="Excel_BuiltIn_Extract_9_8">#REF!</definedName>
    <definedName name="Excel_BuiltIn_Print_Area" localSheetId="0">#REF!</definedName>
    <definedName name="Excel_BuiltIn_Print_Area">#REF!</definedName>
    <definedName name="Excel_BuiltIn_Print_Area_0">#REF!</definedName>
    <definedName name="Excel_BuiltIn_Print_Area_1">#REF!</definedName>
    <definedName name="Excel_BuiltIn_Print_Area_1_1" localSheetId="0">#REF!,#REF!</definedName>
    <definedName name="Excel_BuiltIn_Print_Area_1_1">#REF!,#REF!</definedName>
    <definedName name="Excel_BuiltIn_Print_Area_1_1_4" localSheetId="0">#REF!,#REF!</definedName>
    <definedName name="Excel_BuiltIn_Print_Area_1_1_4">#REF!,#REF!</definedName>
    <definedName name="Excel_BuiltIn_Print_Area_10_1" localSheetId="0">#REF!</definedName>
    <definedName name="Excel_BuiltIn_Print_Area_10_1">#REF!</definedName>
    <definedName name="Excel_BuiltIn_Print_Area_11" localSheetId="0">#REF!</definedName>
    <definedName name="Excel_BuiltIn_Print_Area_11">#REF!</definedName>
    <definedName name="Excel_BuiltIn_Print_Area_11_1" localSheetId="0">#REF!</definedName>
    <definedName name="Excel_BuiltIn_Print_Area_11_1">#REF!</definedName>
    <definedName name="Excel_BuiltIn_Print_Area_11_1_1">#REF!</definedName>
    <definedName name="Excel_BuiltIn_Print_Area_12">#REF!</definedName>
    <definedName name="Excel_BuiltIn_Print_Area_12_1">#REF!</definedName>
    <definedName name="Excel_BuiltIn_Print_Area_12_1_1">#REF!</definedName>
    <definedName name="Excel_BuiltIn_Print_Area_13">#REF!</definedName>
    <definedName name="Excel_BuiltIn_Print_Area_14">#REF!</definedName>
    <definedName name="Excel_BuiltIn_Print_Area_14_1">#REF!</definedName>
    <definedName name="Excel_BuiltIn_Print_Area_14_1_1">#REF!</definedName>
    <definedName name="Excel_BuiltIn_Print_Area_15">#REF!</definedName>
    <definedName name="Excel_BuiltIn_Print_Area_16">#REF!</definedName>
    <definedName name="Excel_BuiltIn_Print_Area_16_1">#REF!</definedName>
    <definedName name="Excel_BuiltIn_Print_Area_17">#REF!</definedName>
    <definedName name="Excel_BuiltIn_Print_Area_18">#REF!</definedName>
    <definedName name="Excel_BuiltIn_Print_Area_18_1">#REF!</definedName>
    <definedName name="Excel_BuiltIn_Print_Area_19">#REF!</definedName>
    <definedName name="Excel_BuiltIn_Print_Area_2_1">#REF!</definedName>
    <definedName name="Excel_BuiltIn_Print_Area_21">#REF!</definedName>
    <definedName name="Excel_BuiltIn_Print_Area_3_1">#REF!</definedName>
    <definedName name="Excel_BuiltIn_Print_Area_4">#REF!</definedName>
    <definedName name="Excel_BuiltIn_Print_Area_5_1">#REF!</definedName>
    <definedName name="Excel_BuiltIn_Print_Area_5_1_1">#REF!</definedName>
    <definedName name="Excel_BuiltIn_Print_Area_6">#REF!</definedName>
    <definedName name="Excel_BuiltIn_Print_Area_7">#REF!</definedName>
    <definedName name="Excel_BuiltIn_Print_Area_8">#REF!</definedName>
    <definedName name="Excel_BuiltIn_Print_Area_9" localSheetId="0">#REF!</definedName>
    <definedName name="Excel_BuiltIn_Print_Area_9">#REF!</definedName>
    <definedName name="Excel_BuiltIn_Print_Titles_1">#REF!</definedName>
    <definedName name="Excel_BuiltIn_Print_Titles_10_1">#REF!</definedName>
    <definedName name="Excel_BuiltIn_Print_Titles_11_1">#REF!</definedName>
    <definedName name="Excel_BuiltIn_Print_Titles_12_1">#REF!</definedName>
    <definedName name="Excel_BuiltIn_Print_Titles_15">#REF!</definedName>
    <definedName name="Excel_BuiltIn_Print_Titles_16">#REF!</definedName>
    <definedName name="Excel_BuiltIn_Print_Titles_16_1">#REF!</definedName>
    <definedName name="Excel_BuiltIn_Print_Titles_17">#REF!</definedName>
    <definedName name="Excel_BuiltIn_Print_Titles_18">#REF!</definedName>
    <definedName name="Excel_BuiltIn_Print_Titles_19">#REF!</definedName>
    <definedName name="Excel_BuiltIn_Print_Titles_21">#REF!</definedName>
    <definedName name="Excel_BuiltIn_Print_Titles_4">"$#REF!.$A$1:$D$31989"</definedName>
    <definedName name="Excel_BuiltIn_Print_Titles_7" localSheetId="0">#REF!</definedName>
    <definedName name="Excel_BuiltIn_Print_Titles_7">#REF!</definedName>
    <definedName name="Excel_BuiltIn_Print_Titles_9" localSheetId="0">#REF!</definedName>
    <definedName name="Excel_BuiltIn_Print_Titles_9">#REF!</definedName>
    <definedName name="Exchange">8025</definedName>
    <definedName name="EXP" localSheetId="0">#REF!</definedName>
    <definedName name="EXP">#REF!</definedName>
    <definedName name="Exp_BKD" localSheetId="0">#REF!</definedName>
    <definedName name="Exp_BKD">#REF!</definedName>
    <definedName name="Exp_BKD_YTD" localSheetId="0">#REF!</definedName>
    <definedName name="Exp_BKD_YTD">#REF!</definedName>
    <definedName name="Exp_BKK">#REF!</definedName>
    <definedName name="Exp_BKK_YTD">#REF!</definedName>
    <definedName name="Exp_KSN">#REF!</definedName>
    <definedName name="Exp_KSN_YTD">#REF!</definedName>
    <definedName name="Export_pwr_MW">#REF!</definedName>
    <definedName name="Export_SSP_Firm">#REF!</definedName>
    <definedName name="Export_Stm_Tph">#REF!</definedName>
    <definedName name="ExportFile">#N/A</definedName>
    <definedName name="Extra_Pay" localSheetId="0">#REF!</definedName>
    <definedName name="Extra_Pay">#REF!</definedName>
    <definedName name="F1_" localSheetId="0">#REF!</definedName>
    <definedName name="F1_">#REF!</definedName>
    <definedName name="F2_" localSheetId="0">#REF!</definedName>
    <definedName name="F2_">#REF!</definedName>
    <definedName name="FA">#REF!</definedName>
    <definedName name="fbvb">#REF!</definedName>
    <definedName name="FCIEROMES">#REF!</definedName>
    <definedName name="fd">#REF!</definedName>
    <definedName name="FDC_0_0" hidden="1">"#"</definedName>
    <definedName name="FDC_1_0" hidden="1">"#"</definedName>
    <definedName name="FDC_10_0" hidden="1">"#"</definedName>
    <definedName name="FDC_10_1" hidden="1">"#"</definedName>
    <definedName name="FDC_10_2" hidden="1">"#"</definedName>
    <definedName name="FDC_10_3" hidden="1">"#"</definedName>
    <definedName name="FDC_11_0" hidden="1">"#"</definedName>
    <definedName name="FDC_11_1" hidden="1">"#"</definedName>
    <definedName name="FDC_11_2" hidden="1">"#"</definedName>
    <definedName name="FDC_11_3" hidden="1">"#"</definedName>
    <definedName name="FDC_12_0" hidden="1">"#"</definedName>
    <definedName name="FDC_12_1" hidden="1">"#"</definedName>
    <definedName name="FDC_12_2" hidden="1">"#"</definedName>
    <definedName name="FDC_12_3" hidden="1">"#"</definedName>
    <definedName name="FDC_13_0" hidden="1">"#"</definedName>
    <definedName name="FDC_13_1" hidden="1">"#"</definedName>
    <definedName name="FDC_13_2" hidden="1">"#"</definedName>
    <definedName name="FDC_13_3" hidden="1">"#"</definedName>
    <definedName name="FDC_14_0" hidden="1">"#"</definedName>
    <definedName name="FDC_14_1" hidden="1">"#"</definedName>
    <definedName name="FDC_14_2" hidden="1">"#"</definedName>
    <definedName name="FDC_14_3" hidden="1">"#"</definedName>
    <definedName name="FDC_15_0" hidden="1">"#"</definedName>
    <definedName name="FDC_16_0" hidden="1">"#"</definedName>
    <definedName name="FDC_17_0" hidden="1">"#"</definedName>
    <definedName name="FDC_18_0" hidden="1">"#"</definedName>
    <definedName name="FDC_19_0" hidden="1">"#"</definedName>
    <definedName name="FDC_19_1" hidden="1">"#"</definedName>
    <definedName name="FDC_19_2" hidden="1">"#"</definedName>
    <definedName name="FDC_19_3" hidden="1">"#"</definedName>
    <definedName name="FDC_2_0" hidden="1">"#"</definedName>
    <definedName name="FDC_20_0" hidden="1">"#"</definedName>
    <definedName name="FDC_21_0" hidden="1">"#"</definedName>
    <definedName name="FDC_21_1" hidden="1">"#"</definedName>
    <definedName name="FDC_21_2" hidden="1">"#"</definedName>
    <definedName name="FDC_21_3" hidden="1">"#"</definedName>
    <definedName name="FDC_22_0" hidden="1">"#"</definedName>
    <definedName name="FDC_23_0" hidden="1">"#"</definedName>
    <definedName name="FDC_24_0" hidden="1">"#"</definedName>
    <definedName name="FDC_25_0" hidden="1">"#"</definedName>
    <definedName name="FDC_25_1" hidden="1">"#"</definedName>
    <definedName name="FDC_25_2" hidden="1">"#"</definedName>
    <definedName name="FDC_25_3" hidden="1">"#"</definedName>
    <definedName name="FDC_26_0" hidden="1">"#"</definedName>
    <definedName name="FDC_26_1" hidden="1">"#"</definedName>
    <definedName name="FDC_26_2" hidden="1">"#"</definedName>
    <definedName name="FDC_26_3" hidden="1">"#"</definedName>
    <definedName name="FDC_27_0" hidden="1">"#"</definedName>
    <definedName name="FDC_28_0" hidden="1">"#"</definedName>
    <definedName name="FDC_28_1" hidden="1">"#"</definedName>
    <definedName name="FDC_28_2" hidden="1">"#"</definedName>
    <definedName name="FDC_28_3" hidden="1">"#"</definedName>
    <definedName name="FDC_29_0" hidden="1">"#"</definedName>
    <definedName name="FDC_29_1" hidden="1">"#"</definedName>
    <definedName name="FDC_29_2" hidden="1">"#"</definedName>
    <definedName name="FDC_29_3" hidden="1">"#"</definedName>
    <definedName name="FDC_3_0" hidden="1">"#"</definedName>
    <definedName name="FDC_30_0" hidden="1">"#"</definedName>
    <definedName name="FDC_31_0" hidden="1">"#"</definedName>
    <definedName name="FDC_32_0" hidden="1">"#"</definedName>
    <definedName name="FDC_33_0" hidden="1">"#"</definedName>
    <definedName name="FDC_34_0" hidden="1">"#"</definedName>
    <definedName name="FDC_35_0" hidden="1">"#"</definedName>
    <definedName name="FDC_36_0" hidden="1">"#"</definedName>
    <definedName name="FDC_37_0"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2" hidden="1">"#"</definedName>
    <definedName name="FDC_43_3" hidden="1">"#"</definedName>
    <definedName name="FDC_44_0" hidden="1">"#"</definedName>
    <definedName name="FDC_45_0" hidden="1">"#"</definedName>
    <definedName name="FDC_45_1" hidden="1">"#"</definedName>
    <definedName name="FDC_45_2" hidden="1">"#"</definedName>
    <definedName name="FDC_45_3" hidden="1">"#"</definedName>
    <definedName name="FDC_46_0" hidden="1">"#"</definedName>
    <definedName name="FDC_46_1" hidden="1">"#"</definedName>
    <definedName name="FDC_46_2" hidden="1">"#"</definedName>
    <definedName name="FDC_46_3" hidden="1">"#"</definedName>
    <definedName name="FDC_47_0" hidden="1">"#"</definedName>
    <definedName name="FDC_47_1" hidden="1">"#"</definedName>
    <definedName name="FDC_47_2" hidden="1">"#"</definedName>
    <definedName name="FDC_47_3" hidden="1">"#"</definedName>
    <definedName name="FDC_48_0" hidden="1">"#"</definedName>
    <definedName name="FDC_48_1" hidden="1">"#"</definedName>
    <definedName name="FDC_48_2" hidden="1">"#"</definedName>
    <definedName name="FDC_48_3" hidden="1">"#"</definedName>
    <definedName name="FDC_49_0" hidden="1">"#"</definedName>
    <definedName name="FDC_49_1" hidden="1">"#"</definedName>
    <definedName name="FDC_49_2" hidden="1">"#"</definedName>
    <definedName name="FDC_49_3"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2" hidden="1">"#"</definedName>
    <definedName name="FDC_50_3" hidden="1">"#"</definedName>
    <definedName name="FDC_51_0" hidden="1">"#"</definedName>
    <definedName name="FDC_51_1" hidden="1">"#"</definedName>
    <definedName name="FDC_51_2" hidden="1">"#"</definedName>
    <definedName name="FDC_51_3" hidden="1">"#"</definedName>
    <definedName name="FDC_52_0" hidden="1">"#"</definedName>
    <definedName name="FDC_52_1" hidden="1">"#"</definedName>
    <definedName name="FDC_52_2" hidden="1">"#"</definedName>
    <definedName name="FDC_52_3" hidden="1">"#"</definedName>
    <definedName name="FDC_53_0" hidden="1">"#"</definedName>
    <definedName name="FDC_53_1" hidden="1">"#"</definedName>
    <definedName name="FDC_53_2" hidden="1">"#"</definedName>
    <definedName name="FDC_53_3" hidden="1">"#"</definedName>
    <definedName name="FDC_54_0" hidden="1">"#"</definedName>
    <definedName name="FDC_54_1" hidden="1">"#"</definedName>
    <definedName name="FDC_54_2" hidden="1">"#"</definedName>
    <definedName name="FDC_54_3" hidden="1">"#"</definedName>
    <definedName name="FDC_55_0" hidden="1">"#"</definedName>
    <definedName name="FDC_55_1" hidden="1">"#"</definedName>
    <definedName name="FDC_55_2" hidden="1">"#"</definedName>
    <definedName name="FDC_55_3" hidden="1">"#"</definedName>
    <definedName name="FDC_56_0" hidden="1">"#"</definedName>
    <definedName name="FDC_57_0"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7_0" hidden="1">"#"</definedName>
    <definedName name="FDC_7_1" hidden="1">"#"</definedName>
    <definedName name="FDC_7_2" hidden="1">"#"</definedName>
    <definedName name="FDC_7_3" hidden="1">"#"</definedName>
    <definedName name="FDC_8_0" hidden="1">"#"</definedName>
    <definedName name="FDC_8_1" hidden="1">"#"</definedName>
    <definedName name="FDC_8_2" hidden="1">"#"</definedName>
    <definedName name="FDC_8_3" hidden="1">"#"</definedName>
    <definedName name="FDC_9_0" hidden="1">"#"</definedName>
    <definedName name="FDC_9_1" hidden="1">"#"</definedName>
    <definedName name="FDC_9_2" hidden="1">"#"</definedName>
    <definedName name="FDC_9_3" hidden="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f" localSheetId="0">#REF!</definedName>
    <definedName name="fdf">#REF!</definedName>
    <definedName name="fdfdfdf" localSheetId="0">#REF!</definedName>
    <definedName name="fdfdfdf">#REF!</definedName>
    <definedName name="fdfdfdfdf" localSheetId="0">#REF!</definedName>
    <definedName name="fdfdfdfdf">#REF!</definedName>
    <definedName name="fdfdfdfdffffffffffffffffffffffffffffffffffffffffffffffff">#REF!</definedName>
    <definedName name="Febbbb" localSheetId="0" hidden="1">{#N/A,#N/A,FALSE,"INV14"}</definedName>
    <definedName name="Febbbb" hidden="1">{#N/A,#N/A,FALSE,"INV14"}</definedName>
    <definedName name="Febbbb_1" localSheetId="0" hidden="1">{#N/A,#N/A,FALSE,"INV14"}</definedName>
    <definedName name="Febbbb_1" hidden="1">{#N/A,#N/A,FALSE,"INV14"}</definedName>
    <definedName name="FEBRERO" localSheetId="0">#REF!</definedName>
    <definedName name="FEBRERO">#REF!</definedName>
    <definedName name="fecha" localSheetId="0">#REF!</definedName>
    <definedName name="fecha">#REF!</definedName>
    <definedName name="FENOLCC" localSheetId="0">#REF!</definedName>
    <definedName name="FENOLCC">#REF!</definedName>
    <definedName name="FEVEREIRO">#REF!</definedName>
    <definedName name="ff">#REF!</definedName>
    <definedName name="ffdf">#REF!</definedName>
    <definedName name="ffdfdfdfdfdfdfdfdfdfdfdfd">#REF!</definedName>
    <definedName name="fff">#REF!</definedName>
    <definedName name="ffffffffffffffffffffffffff">#REF!</definedName>
    <definedName name="ffffffffffffffffffffffffffffffffffffffffffffffffffffffffffffffffffff">#REF!</definedName>
    <definedName name="fg" hidden="1">#REF!</definedName>
    <definedName name="fgfhgfmhg">#REF!</definedName>
    <definedName name="fijos">#REF!</definedName>
    <definedName name="fijosta">#REF!</definedName>
    <definedName name="FILABD">#REF!</definedName>
    <definedName name="file" localSheetId="0" hidden="1">{#N/A,#N/A,FALSE,"CAT3516";#N/A,#N/A,FALSE,"CAT3608";#N/A,#N/A,FALSE,"Wartsila";#N/A,#N/A,FALSE,"Asm";#N/A,#N/A,FALSE,"DG cost"}</definedName>
    <definedName name="file" hidden="1">{#N/A,#N/A,FALSE,"CAT3516";#N/A,#N/A,FALSE,"CAT3608";#N/A,#N/A,FALSE,"Wartsila";#N/A,#N/A,FALSE,"Asm";#N/A,#N/A,FALSE,"DG cost"}</definedName>
    <definedName name="File.Type" localSheetId="0" hidden="1">#REF!</definedName>
    <definedName name="File.Type" hidden="1">#REF!</definedName>
    <definedName name="file_1" localSheetId="0" hidden="1">{#N/A,#N/A,FALSE,"CAT3516";#N/A,#N/A,FALSE,"CAT3608";#N/A,#N/A,FALSE,"Wartsila";#N/A,#N/A,FALSE,"Asm";#N/A,#N/A,FALSE,"DG cost"}</definedName>
    <definedName name="file_1" hidden="1">{#N/A,#N/A,FALSE,"CAT3516";#N/A,#N/A,FALSE,"CAT3608";#N/A,#N/A,FALSE,"Wartsila";#N/A,#N/A,FALSE,"Asm";#N/A,#N/A,FALSE,"DG cost"}</definedName>
    <definedName name="file_1_1" localSheetId="0" hidden="1">{#N/A,#N/A,FALSE,"CAT3516";#N/A,#N/A,FALSE,"CAT3608";#N/A,#N/A,FALSE,"Wartsila";#N/A,#N/A,FALSE,"Asm";#N/A,#N/A,FALSE,"DG cost"}</definedName>
    <definedName name="file_1_1" hidden="1">{#N/A,#N/A,FALSE,"CAT3516";#N/A,#N/A,FALSE,"CAT3608";#N/A,#N/A,FALSE,"Wartsila";#N/A,#N/A,FALSE,"Asm";#N/A,#N/A,FALSE,"DG cost"}</definedName>
    <definedName name="file_1_2" localSheetId="0" hidden="1">{#N/A,#N/A,FALSE,"CAT3516";#N/A,#N/A,FALSE,"CAT3608";#N/A,#N/A,FALSE,"Wartsila";#N/A,#N/A,FALSE,"Asm";#N/A,#N/A,FALSE,"DG cost"}</definedName>
    <definedName name="file_1_2" hidden="1">{#N/A,#N/A,FALSE,"CAT3516";#N/A,#N/A,FALSE,"CAT3608";#N/A,#N/A,FALSE,"Wartsila";#N/A,#N/A,FALSE,"Asm";#N/A,#N/A,FALSE,"DG cost"}</definedName>
    <definedName name="file_2" localSheetId="0" hidden="1">{#N/A,#N/A,FALSE,"CAT3516";#N/A,#N/A,FALSE,"CAT3608";#N/A,#N/A,FALSE,"Wartsila";#N/A,#N/A,FALSE,"Asm";#N/A,#N/A,FALSE,"DG cost"}</definedName>
    <definedName name="file_2" hidden="1">{#N/A,#N/A,FALSE,"CAT3516";#N/A,#N/A,FALSE,"CAT3608";#N/A,#N/A,FALSE,"Wartsila";#N/A,#N/A,FALSE,"Asm";#N/A,#N/A,FALSE,"DG cost"}</definedName>
    <definedName name="file_3" localSheetId="0" hidden="1">{#N/A,#N/A,FALSE,"CAT3516";#N/A,#N/A,FALSE,"CAT3608";#N/A,#N/A,FALSE,"Wartsila";#N/A,#N/A,FALSE,"Asm";#N/A,#N/A,FALSE,"DG cost"}</definedName>
    <definedName name="file_3" hidden="1">{#N/A,#N/A,FALSE,"CAT3516";#N/A,#N/A,FALSE,"CAT3608";#N/A,#N/A,FALSE,"Wartsila";#N/A,#N/A,FALSE,"Asm";#N/A,#N/A,FALSE,"DG cost"}</definedName>
    <definedName name="FILIAL" localSheetId="0">#REF!</definedName>
    <definedName name="FILIAL">#REF!</definedName>
    <definedName name="FILL" localSheetId="0" hidden="1">#REF!</definedName>
    <definedName name="FILL" hidden="1">#REF!</definedName>
    <definedName name="Filt2" localSheetId="0">'[17]Sum_Exp Delta'!#REF!</definedName>
    <definedName name="Filt2">'[17]Sum_Exp Delta'!#REF!</definedName>
    <definedName name="Filt2_4" localSheetId="0">'[17]Sum_Exp Delta'!#REF!</definedName>
    <definedName name="Filt2_4">'[17]Sum_Exp Delta'!#REF!</definedName>
    <definedName name="Filt2_8" localSheetId="0">'[17]Sum_Exp Delta'!#REF!</definedName>
    <definedName name="Filt2_8">'[17]Sum_Exp Delta'!#REF!</definedName>
    <definedName name="Filt2_9" localSheetId="0">#REF!</definedName>
    <definedName name="Filt2_9">#REF!</definedName>
    <definedName name="Filt2_9_4" localSheetId="0">#REF!</definedName>
    <definedName name="Filt2_9_4">#REF!</definedName>
    <definedName name="Filt2_9_8" localSheetId="0">#REF!</definedName>
    <definedName name="Filt2_9_8">#REF!</definedName>
    <definedName name="FILTRADA">#REF!</definedName>
    <definedName name="FILTRADACC">#REF!</definedName>
    <definedName name="FINAL">#REF!</definedName>
    <definedName name="Financialchagres1999">#REF!</definedName>
    <definedName name="FIX_ASSET">#REF!</definedName>
    <definedName name="fjfj">#REF!</definedName>
    <definedName name="FL">"$#REF!.$D$47"</definedName>
    <definedName name="FLOW" localSheetId="0">#REF!</definedName>
    <definedName name="FLOW">#REF!</definedName>
    <definedName name="FLUJOS_DE_CAJA_._PRESUPUESTO_1.998" localSheetId="0">#REF!</definedName>
    <definedName name="FLUJOS_DE_CAJA_._PRESUPUESTO_1.998">#REF!</definedName>
    <definedName name="FluxActExpl_H1" localSheetId="0">#REF!</definedName>
    <definedName name="FluxActExpl_H1">#REF!</definedName>
    <definedName name="FluxActExpl_H2">#REF!</definedName>
    <definedName name="FluxActExpl_H3">#REF!</definedName>
    <definedName name="FluxActExpl_H4">#REF!</definedName>
    <definedName name="FluxActExpl_H5">#REF!</definedName>
    <definedName name="FluxActExpl_I1">#REF!</definedName>
    <definedName name="FluxActExpl_I2">#REF!</definedName>
    <definedName name="FluxActExpl_P1">#REF!</definedName>
    <definedName name="FluxActExpl_P2">#REF!</definedName>
    <definedName name="FluxActExpl_P3">#REF!</definedName>
    <definedName name="FluxActExpl_P4">#REF!</definedName>
    <definedName name="FluxActExpl_P5">#REF!</definedName>
    <definedName name="FluxActExpl_P6">#REF!</definedName>
    <definedName name="FluxActFin_H1">#REF!</definedName>
    <definedName name="FluxActFin_H2">#REF!</definedName>
    <definedName name="FluxActFin_H3">#REF!</definedName>
    <definedName name="FluxActFin_H4">#REF!</definedName>
    <definedName name="FluxActFin_H5">#REF!</definedName>
    <definedName name="FluxActFin_I1">#REF!</definedName>
    <definedName name="FluxActFin_I2">#REF!</definedName>
    <definedName name="FluxActFin_P1">#REF!</definedName>
    <definedName name="FluxActFin_P2">#REF!</definedName>
    <definedName name="FluxActFin_P3">#REF!</definedName>
    <definedName name="FluxActFin_P4">#REF!</definedName>
    <definedName name="FluxActFin_P5">#REF!</definedName>
    <definedName name="FluxActFin_P6">#REF!</definedName>
    <definedName name="FluxActInv_H1">#REF!</definedName>
    <definedName name="FluxActInv_H2">#REF!</definedName>
    <definedName name="FluxActInv_H3">#REF!</definedName>
    <definedName name="FluxActInv_H4">#REF!</definedName>
    <definedName name="FluxActInv_H5">#REF!</definedName>
    <definedName name="FluxActInv_I1">#REF!</definedName>
    <definedName name="FluxActInv_I2">#REF!</definedName>
    <definedName name="FluxActInv_P1">#REF!</definedName>
    <definedName name="FluxActInv_P2">#REF!</definedName>
    <definedName name="FluxActInv_P3">#REF!</definedName>
    <definedName name="FluxActInv_P4">#REF!</definedName>
    <definedName name="FluxActInv_P5">#REF!</definedName>
    <definedName name="FluxActInv_P6">#REF!</definedName>
    <definedName name="FluxTrésorerieActExp_H">#REF!</definedName>
    <definedName name="FluxTrésorerieActExp_P">#REF!</definedName>
    <definedName name="FluxTrésorerieActFin_H">#REF!</definedName>
    <definedName name="FluxTrésorerieActFin_P">#REF!</definedName>
    <definedName name="FluxTrésorerieActInv_H">#REF!</definedName>
    <definedName name="FluxTrésorerieActInv_P">#REF!</definedName>
    <definedName name="FO_Btu_2">#REF!</definedName>
    <definedName name="FO_VPSum">#REF!</definedName>
    <definedName name="FONDOS">#REF!</definedName>
    <definedName name="FORACCOUNTING">#REF!</definedName>
    <definedName name="FORACCOUNTING2">#REF!</definedName>
    <definedName name="ForAccountingg2">#REF!</definedName>
    <definedName name="FORM1">"$BUDGET.$#REF!$#REF!:$#REF!$#REF!"</definedName>
    <definedName name="FORM1___0">"$#REF!.$S$1:$V$1"</definedName>
    <definedName name="FORM2">"$BUDGET.$#REF!$#REF!:$#REF!$#REF!"</definedName>
    <definedName name="FORM2___0">"$#REF!.$Z$1:$AF$1"</definedName>
    <definedName name="FOY" localSheetId="0">#REF!</definedName>
    <definedName name="FOY">#REF!</definedName>
    <definedName name="FOYDT" localSheetId="0">#REF!</definedName>
    <definedName name="FOYDT">#REF!</definedName>
    <definedName name="fre" localSheetId="0">#REF!</definedName>
    <definedName name="fre">#REF!</definedName>
    <definedName name="fred">#N/A</definedName>
    <definedName name="FREIGHT" localSheetId="0">#REF!</definedName>
    <definedName name="FREIGHT">#REF!</definedName>
    <definedName name="FSoPacific" localSheetId="0" hidden="1">{"BS",#N/A,FALSE,"USA"}</definedName>
    <definedName name="FSoPacific" hidden="1">{"BS",#N/A,FALSE,"USA"}</definedName>
    <definedName name="FUEL" localSheetId="0">#REF!</definedName>
    <definedName name="FUEL">#REF!</definedName>
    <definedName name="Full_Print" localSheetId="0">#REF!</definedName>
    <definedName name="Full_Print">#REF!</definedName>
    <definedName name="Full_with_ratios" localSheetId="0">#REF!</definedName>
    <definedName name="Full_with_ratios">#REF!</definedName>
    <definedName name="G2_">#REF!</definedName>
    <definedName name="GA">#REF!</definedName>
    <definedName name="Gasfactor_kg.HCpNm3.GNG">#REF!</definedName>
    <definedName name="gasfactor_kgHCpNm3GNG">#REF!</definedName>
    <definedName name="Gasfactor10_kgHCpNm3GNG">#REF!</definedName>
    <definedName name="Gasfactor3_kgHCpNm3GNG">#REF!</definedName>
    <definedName name="Gastos_Financieros">#REF!</definedName>
    <definedName name="gbp1q03">#REF!</definedName>
    <definedName name="GBP1Q04">#REF!</definedName>
    <definedName name="GBP1Q05">#REF!</definedName>
    <definedName name="gbp2q03">#REF!</definedName>
    <definedName name="GBP2Q04">#REF!</definedName>
    <definedName name="gbp2q05">#REF!</definedName>
    <definedName name="gbp3q03">#REF!</definedName>
    <definedName name="GBP3Q04">#REF!</definedName>
    <definedName name="gbp3q05">#REF!</definedName>
    <definedName name="gbp4q03">#REF!</definedName>
    <definedName name="GBP4Q04">#REF!</definedName>
    <definedName name="GBP4Q05">#REF!</definedName>
    <definedName name="GFDGDF">#REF!</definedName>
    <definedName name="gfgggg">#REF!</definedName>
    <definedName name="gg">#REF!</definedName>
    <definedName name="GGG"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_1"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gg" localSheetId="0">#REF!</definedName>
    <definedName name="ggggg">#REF!</definedName>
    <definedName name="ghh" localSheetId="0">#REF!</definedName>
    <definedName name="ghh">#REF!</definedName>
    <definedName name="GLcode" localSheetId="0">#REF!</definedName>
    <definedName name="GLcode">#REF!</definedName>
    <definedName name="Gna">#REF!</definedName>
    <definedName name="GRAD2" localSheetId="0">#REF!</definedName>
    <definedName name="GRAD2">#REF!</definedName>
    <definedName name="GRADE" localSheetId="0">#REF!</definedName>
    <definedName name="GRADE">#REF!</definedName>
    <definedName name="GRADEAREA" localSheetId="0">#REF!</definedName>
    <definedName name="GRADEAREA">#REF!</definedName>
    <definedName name="GRADEAREA_9" localSheetId="0">#REF!</definedName>
    <definedName name="GRADEAREA_9">#REF!</definedName>
    <definedName name="graph">#N/A</definedName>
    <definedName name="graph2">#N/A</definedName>
    <definedName name="Growth" localSheetId="0">#REF!</definedName>
    <definedName name="Growth">#REF!</definedName>
    <definedName name="grs.metal_paladio" localSheetId="0">#REF!</definedName>
    <definedName name="grs.metal_paladio">#REF!</definedName>
    <definedName name="grstr" localSheetId="0">#REF!</definedName>
    <definedName name="grstr">#REF!</definedName>
    <definedName name="GT_NG_Nm3ph">#REF!</definedName>
    <definedName name="GT_Power_MW">#REF!</definedName>
    <definedName name="GT_Stminj_Tph">#REF!</definedName>
    <definedName name="H">[18]PRM!$C$18:$D$19</definedName>
    <definedName name="H_9" localSheetId="0">#REF!</definedName>
    <definedName name="H_9">#REF!</definedName>
    <definedName name="H2_Chart" localSheetId="0">#REF!</definedName>
    <definedName name="H2_Chart">#REF!</definedName>
    <definedName name="H2_VPSum">#REF!</definedName>
    <definedName name="hc" localSheetId="0" hidden="1">{#N/A,#N/A,FALSE,"COVER1.XLS ";#N/A,#N/A,FALSE,"RACT1.XLS";#N/A,#N/A,FALSE,"RACT2.XLS";#N/A,#N/A,FALSE,"ECCMP";#N/A,#N/A,FALSE,"WELDER.XLS"}</definedName>
    <definedName name="hc" hidden="1">{#N/A,#N/A,FALSE,"COVER1.XLS ";#N/A,#N/A,FALSE,"RACT1.XLS";#N/A,#N/A,FALSE,"RACT2.XLS";#N/A,#N/A,FALSE,"ECCMP";#N/A,#N/A,FALSE,"WELDER.XLS"}</definedName>
    <definedName name="hc_1" localSheetId="0" hidden="1">{#N/A,#N/A,FALSE,"COVER1.XLS ";#N/A,#N/A,FALSE,"RACT1.XLS";#N/A,#N/A,FALSE,"RACT2.XLS";#N/A,#N/A,FALSE,"ECCMP";#N/A,#N/A,FALSE,"WELDER.XLS"}</definedName>
    <definedName name="hc_1" hidden="1">{#N/A,#N/A,FALSE,"COVER1.XLS ";#N/A,#N/A,FALSE,"RACT1.XLS";#N/A,#N/A,FALSE,"RACT2.XLS";#N/A,#N/A,FALSE,"ECCMP";#N/A,#N/A,FALSE,"WELDER.XLS"}</definedName>
    <definedName name="HCG_GNG_cal._Fp_correctie10" localSheetId="0">#REF!</definedName>
    <definedName name="HCG_GNG_cal._Fp_correctie10">#REF!</definedName>
    <definedName name="HCG_GNG_cal._Fp_correctie3" localSheetId="0">#REF!</definedName>
    <definedName name="HCG_GNG_cal._Fp_correctie3">#REF!</definedName>
    <definedName name="HCG_GNG_cal._waarde_Fp_correctie" localSheetId="0">#REF!</definedName>
    <definedName name="HCG_GNG_cal._waarde_Fp_correctie">#REF!</definedName>
    <definedName name="hd" localSheetId="0" hidden="1">{#N/A,#N/A,FALSE,"consu_cover";#N/A,#N/A,FALSE,"consu_strategy";#N/A,#N/A,FALSE,"consu_flow";#N/A,#N/A,FALSE,"Summary_reqmt";#N/A,#N/A,FALSE,"field_ppg";#N/A,#N/A,FALSE,"ppg_shop";#N/A,#N/A,FALSE,"strl";#N/A,#N/A,FALSE,"tankages";#N/A,#N/A,FALSE,"gases"}</definedName>
    <definedName name="hd" hidden="1">{#N/A,#N/A,FALSE,"consu_cover";#N/A,#N/A,FALSE,"consu_strategy";#N/A,#N/A,FALSE,"consu_flow";#N/A,#N/A,FALSE,"Summary_reqmt";#N/A,#N/A,FALSE,"field_ppg";#N/A,#N/A,FALSE,"ppg_shop";#N/A,#N/A,FALSE,"strl";#N/A,#N/A,FALSE,"tankages";#N/A,#N/A,FALSE,"gases"}</definedName>
    <definedName name="hd_1" localSheetId="0" hidden="1">{#N/A,#N/A,FALSE,"consu_cover";#N/A,#N/A,FALSE,"consu_strategy";#N/A,#N/A,FALSE,"consu_flow";#N/A,#N/A,FALSE,"Summary_reqmt";#N/A,#N/A,FALSE,"field_ppg";#N/A,#N/A,FALSE,"ppg_shop";#N/A,#N/A,FALSE,"strl";#N/A,#N/A,FALSE,"tankages";#N/A,#N/A,FALSE,"gases"}</definedName>
    <definedName name="hd_1" hidden="1">{#N/A,#N/A,FALSE,"consu_cover";#N/A,#N/A,FALSE,"consu_strategy";#N/A,#N/A,FALSE,"consu_flow";#N/A,#N/A,FALSE,"Summary_reqmt";#N/A,#N/A,FALSE,"field_ppg";#N/A,#N/A,FALSE,"ppg_shop";#N/A,#N/A,FALSE,"strl";#N/A,#N/A,FALSE,"tankages";#N/A,#N/A,FALSE,"gases"}</definedName>
    <definedName name="hdf" localSheetId="0" hidden="1">{#N/A,#N/A,FALSE,"COVER1.XLS ";#N/A,#N/A,FALSE,"RACT1.XLS";#N/A,#N/A,FALSE,"RACT2.XLS";#N/A,#N/A,FALSE,"ECCMP";#N/A,#N/A,FALSE,"WELDER.XLS"}</definedName>
    <definedName name="hdf" hidden="1">{#N/A,#N/A,FALSE,"COVER1.XLS ";#N/A,#N/A,FALSE,"RACT1.XLS";#N/A,#N/A,FALSE,"RACT2.XLS";#N/A,#N/A,FALSE,"ECCMP";#N/A,#N/A,FALSE,"WELDER.XLS"}</definedName>
    <definedName name="hdf_1" localSheetId="0" hidden="1">{#N/A,#N/A,FALSE,"COVER1.XLS ";#N/A,#N/A,FALSE,"RACT1.XLS";#N/A,#N/A,FALSE,"RACT2.XLS";#N/A,#N/A,FALSE,"ECCMP";#N/A,#N/A,FALSE,"WELDER.XLS"}</definedName>
    <definedName name="hdf_1" hidden="1">{#N/A,#N/A,FALSE,"COVER1.XLS ";#N/A,#N/A,FALSE,"RACT1.XLS";#N/A,#N/A,FALSE,"RACT2.XLS";#N/A,#N/A,FALSE,"ECCMP";#N/A,#N/A,FALSE,"WELDER.XLS"}</definedName>
    <definedName name="Header_Row">ROW(#REF!)</definedName>
    <definedName name="hello">#REF!</definedName>
    <definedName name="hes_sum" localSheetId="0" hidden="1">{#N/A,#N/A,FALSE,"COVER1.XLS ";#N/A,#N/A,FALSE,"RACT1.XLS";#N/A,#N/A,FALSE,"RACT2.XLS";#N/A,#N/A,FALSE,"ECCMP";#N/A,#N/A,FALSE,"WELDER.XLS"}</definedName>
    <definedName name="hes_sum" hidden="1">{#N/A,#N/A,FALSE,"COVER1.XLS ";#N/A,#N/A,FALSE,"RACT1.XLS";#N/A,#N/A,FALSE,"RACT2.XLS";#N/A,#N/A,FALSE,"ECCMP";#N/A,#N/A,FALSE,"WELDER.XLS"}</definedName>
    <definedName name="hes_sum_1" localSheetId="0" hidden="1">{#N/A,#N/A,FALSE,"COVER1.XLS ";#N/A,#N/A,FALSE,"RACT1.XLS";#N/A,#N/A,FALSE,"RACT2.XLS";#N/A,#N/A,FALSE,"ECCMP";#N/A,#N/A,FALSE,"WELDER.XLS"}</definedName>
    <definedName name="hes_sum_1" hidden="1">{#N/A,#N/A,FALSE,"COVER1.XLS ";#N/A,#N/A,FALSE,"RACT1.XLS";#N/A,#N/A,FALSE,"RACT2.XLS";#N/A,#N/A,FALSE,"ECCMP";#N/A,#N/A,FALSE,"WELDER.XLS"}</definedName>
    <definedName name="hew" localSheetId="0" hidden="1">{#N/A,#N/A,FALSE,"consu_cover";#N/A,#N/A,FALSE,"consu_strategy";#N/A,#N/A,FALSE,"consu_flow";#N/A,#N/A,FALSE,"Summary_reqmt";#N/A,#N/A,FALSE,"field_ppg";#N/A,#N/A,FALSE,"ppg_shop";#N/A,#N/A,FALSE,"strl";#N/A,#N/A,FALSE,"tankages";#N/A,#N/A,FALSE,"gases"}</definedName>
    <definedName name="hew" hidden="1">{#N/A,#N/A,FALSE,"consu_cover";#N/A,#N/A,FALSE,"consu_strategy";#N/A,#N/A,FALSE,"consu_flow";#N/A,#N/A,FALSE,"Summary_reqmt";#N/A,#N/A,FALSE,"field_ppg";#N/A,#N/A,FALSE,"ppg_shop";#N/A,#N/A,FALSE,"strl";#N/A,#N/A,FALSE,"tankages";#N/A,#N/A,FALSE,"gases"}</definedName>
    <definedName name="hew_1" localSheetId="0" hidden="1">{#N/A,#N/A,FALSE,"consu_cover";#N/A,#N/A,FALSE,"consu_strategy";#N/A,#N/A,FALSE,"consu_flow";#N/A,#N/A,FALSE,"Summary_reqmt";#N/A,#N/A,FALSE,"field_ppg";#N/A,#N/A,FALSE,"ppg_shop";#N/A,#N/A,FALSE,"strl";#N/A,#N/A,FALSE,"tankages";#N/A,#N/A,FALSE,"gases"}</definedName>
    <definedName name="hew_1" hidden="1">{#N/A,#N/A,FALSE,"consu_cover";#N/A,#N/A,FALSE,"consu_strategy";#N/A,#N/A,FALSE,"consu_flow";#N/A,#N/A,FALSE,"Summary_reqmt";#N/A,#N/A,FALSE,"field_ppg";#N/A,#N/A,FALSE,"ppg_shop";#N/A,#N/A,FALSE,"strl";#N/A,#N/A,FALSE,"tankages";#N/A,#N/A,FALSE,"gases"}</definedName>
    <definedName name="hfh" localSheetId="0">#REF!</definedName>
    <definedName name="hfh">#REF!</definedName>
    <definedName name="hghghghg" localSheetId="0">#REF!</definedName>
    <definedName name="hghghghg">#REF!</definedName>
    <definedName name="hh" localSheetId="0">#REF!</definedName>
    <definedName name="hh">#REF!</definedName>
    <definedName name="hhh">#REF!</definedName>
    <definedName name="hjhhhh">#REF!</definedName>
    <definedName name="HK\" localSheetId="0" hidden="1">{#N/A,#N/A,FALSE,"CAT3516";#N/A,#N/A,FALSE,"CAT3608";#N/A,#N/A,FALSE,"Wartsila";#N/A,#N/A,FALSE,"Asm";#N/A,#N/A,FALSE,"DG cost"}</definedName>
    <definedName name="HK\" hidden="1">{#N/A,#N/A,FALSE,"CAT3516";#N/A,#N/A,FALSE,"CAT3608";#N/A,#N/A,FALSE,"Wartsila";#N/A,#N/A,FALSE,"Asm";#N/A,#N/A,FALSE,"DG cost"}</definedName>
    <definedName name="HK\_1" localSheetId="0" hidden="1">{#N/A,#N/A,FALSE,"CAT3516";#N/A,#N/A,FALSE,"CAT3608";#N/A,#N/A,FALSE,"Wartsila";#N/A,#N/A,FALSE,"Asm";#N/A,#N/A,FALSE,"DG cost"}</definedName>
    <definedName name="HK\_1" hidden="1">{#N/A,#N/A,FALSE,"CAT3516";#N/A,#N/A,FALSE,"CAT3608";#N/A,#N/A,FALSE,"Wartsila";#N/A,#N/A,FALSE,"Asm";#N/A,#N/A,FALSE,"DG cost"}</definedName>
    <definedName name="HK\_1_1" localSheetId="0" hidden="1">{#N/A,#N/A,FALSE,"CAT3516";#N/A,#N/A,FALSE,"CAT3608";#N/A,#N/A,FALSE,"Wartsila";#N/A,#N/A,FALSE,"Asm";#N/A,#N/A,FALSE,"DG cost"}</definedName>
    <definedName name="HK\_1_1" hidden="1">{#N/A,#N/A,FALSE,"CAT3516";#N/A,#N/A,FALSE,"CAT3608";#N/A,#N/A,FALSE,"Wartsila";#N/A,#N/A,FALSE,"Asm";#N/A,#N/A,FALSE,"DG cost"}</definedName>
    <definedName name="HK\_1_2" localSheetId="0" hidden="1">{#N/A,#N/A,FALSE,"CAT3516";#N/A,#N/A,FALSE,"CAT3608";#N/A,#N/A,FALSE,"Wartsila";#N/A,#N/A,FALSE,"Asm";#N/A,#N/A,FALSE,"DG cost"}</definedName>
    <definedName name="HK\_1_2" hidden="1">{#N/A,#N/A,FALSE,"CAT3516";#N/A,#N/A,FALSE,"CAT3608";#N/A,#N/A,FALSE,"Wartsila";#N/A,#N/A,FALSE,"Asm";#N/A,#N/A,FALSE,"DG cost"}</definedName>
    <definedName name="HK\_2" localSheetId="0" hidden="1">{#N/A,#N/A,FALSE,"CAT3516";#N/A,#N/A,FALSE,"CAT3608";#N/A,#N/A,FALSE,"Wartsila";#N/A,#N/A,FALSE,"Asm";#N/A,#N/A,FALSE,"DG cost"}</definedName>
    <definedName name="HK\_2" hidden="1">{#N/A,#N/A,FALSE,"CAT3516";#N/A,#N/A,FALSE,"CAT3608";#N/A,#N/A,FALSE,"Wartsila";#N/A,#N/A,FALSE,"Asm";#N/A,#N/A,FALSE,"DG cost"}</definedName>
    <definedName name="HK\_3" localSheetId="0" hidden="1">{#N/A,#N/A,FALSE,"CAT3516";#N/A,#N/A,FALSE,"CAT3608";#N/A,#N/A,FALSE,"Wartsila";#N/A,#N/A,FALSE,"Asm";#N/A,#N/A,FALSE,"DG cost"}</definedName>
    <definedName name="HK\_3" hidden="1">{#N/A,#N/A,FALSE,"CAT3516";#N/A,#N/A,FALSE,"CAT3608";#N/A,#N/A,FALSE,"Wartsila";#N/A,#N/A,FALSE,"Asm";#N/A,#N/A,FALSE,"DG cost"}</definedName>
    <definedName name="HOJA1" localSheetId="0">#REF!</definedName>
    <definedName name="HOJA1">#REF!</definedName>
    <definedName name="homic" localSheetId="0" hidden="1">{#N/A,#N/A,FALSE,"COVER1.XLS ";#N/A,#N/A,FALSE,"RACT1.XLS";#N/A,#N/A,FALSE,"RACT2.XLS";#N/A,#N/A,FALSE,"ECCMP";#N/A,#N/A,FALSE,"WELDER.XLS"}</definedName>
    <definedName name="homic" hidden="1">{#N/A,#N/A,FALSE,"COVER1.XLS ";#N/A,#N/A,FALSE,"RACT1.XLS";#N/A,#N/A,FALSE,"RACT2.XLS";#N/A,#N/A,FALSE,"ECCMP";#N/A,#N/A,FALSE,"WELDER.XLS"}</definedName>
    <definedName name="homic_1" localSheetId="0" hidden="1">{#N/A,#N/A,FALSE,"COVER1.XLS ";#N/A,#N/A,FALSE,"RACT1.XLS";#N/A,#N/A,FALSE,"RACT2.XLS";#N/A,#N/A,FALSE,"ECCMP";#N/A,#N/A,FALSE,"WELDER.XLS"}</definedName>
    <definedName name="homic_1" hidden="1">{#N/A,#N/A,FALSE,"COVER1.XLS ";#N/A,#N/A,FALSE,"RACT1.XLS";#N/A,#N/A,FALSE,"RACT2.XLS";#N/A,#N/A,FALSE,"ECCMP";#N/A,#N/A,FALSE,"WELDER.XLS"}</definedName>
    <definedName name="honstn" localSheetId="0" hidden="1">{#N/A,#N/A,FALSE,"COVER1.XLS ";#N/A,#N/A,FALSE,"RACT1.XLS";#N/A,#N/A,FALSE,"RACT2.XLS";#N/A,#N/A,FALSE,"ECCMP";#N/A,#N/A,FALSE,"WELDER.XLS"}</definedName>
    <definedName name="honstn" hidden="1">{#N/A,#N/A,FALSE,"COVER1.XLS ";#N/A,#N/A,FALSE,"RACT1.XLS";#N/A,#N/A,FALSE,"RACT2.XLS";#N/A,#N/A,FALSE,"ECCMP";#N/A,#N/A,FALSE,"WELDER.XLS"}</definedName>
    <definedName name="honstn_1" localSheetId="0" hidden="1">{#N/A,#N/A,FALSE,"COVER1.XLS ";#N/A,#N/A,FALSE,"RACT1.XLS";#N/A,#N/A,FALSE,"RACT2.XLS";#N/A,#N/A,FALSE,"ECCMP";#N/A,#N/A,FALSE,"WELDER.XLS"}</definedName>
    <definedName name="honstn_1" hidden="1">{#N/A,#N/A,FALSE,"COVER1.XLS ";#N/A,#N/A,FALSE,"RACT1.XLS";#N/A,#N/A,FALSE,"RACT2.XLS";#N/A,#N/A,FALSE,"ECCMP";#N/A,#N/A,FALSE,"WELDER.XLS"}</definedName>
    <definedName name="hq"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q" localSheetId="0" hidden="1">{#N/A,#N/A,FALSE,"COVER1.XLS ";#N/A,#N/A,FALSE,"RACT1.XLS";#N/A,#N/A,FALSE,"RACT2.XLS";#N/A,#N/A,FALSE,"ECCMP";#N/A,#N/A,FALSE,"WELDER.XLS"}</definedName>
    <definedName name="hqq" hidden="1">{#N/A,#N/A,FALSE,"COVER1.XLS ";#N/A,#N/A,FALSE,"RACT1.XLS";#N/A,#N/A,FALSE,"RACT2.XLS";#N/A,#N/A,FALSE,"ECCMP";#N/A,#N/A,FALSE,"WELDER.XLS"}</definedName>
    <definedName name="hqq_1" localSheetId="0" hidden="1">{#N/A,#N/A,FALSE,"COVER1.XLS ";#N/A,#N/A,FALSE,"RACT1.XLS";#N/A,#N/A,FALSE,"RACT2.XLS";#N/A,#N/A,FALSE,"ECCMP";#N/A,#N/A,FALSE,"WELDER.XLS"}</definedName>
    <definedName name="hqq_1" hidden="1">{#N/A,#N/A,FALSE,"COVER1.XLS ";#N/A,#N/A,FALSE,"RACT1.XLS";#N/A,#N/A,FALSE,"RACT2.XLS";#N/A,#N/A,FALSE,"ECCMP";#N/A,#N/A,FALSE,"WELDER.XLS"}</definedName>
    <definedName name="HR">[6]Value!$AE$26</definedName>
    <definedName name="hritical_copy" localSheetId="0" hidden="1">{#N/A,#N/A,FALSE,"COVER1.XLS ";#N/A,#N/A,FALSE,"RACT1.XLS";#N/A,#N/A,FALSE,"RACT2.XLS";#N/A,#N/A,FALSE,"ECCMP";#N/A,#N/A,FALSE,"WELDER.XLS"}</definedName>
    <definedName name="hritical_copy" hidden="1">{#N/A,#N/A,FALSE,"COVER1.XLS ";#N/A,#N/A,FALSE,"RACT1.XLS";#N/A,#N/A,FALSE,"RACT2.XLS";#N/A,#N/A,FALSE,"ECCMP";#N/A,#N/A,FALSE,"WELDER.XLS"}</definedName>
    <definedName name="hritical_copy_1" localSheetId="0" hidden="1">{#N/A,#N/A,FALSE,"COVER1.XLS ";#N/A,#N/A,FALSE,"RACT1.XLS";#N/A,#N/A,FALSE,"RACT2.XLS";#N/A,#N/A,FALSE,"ECCMP";#N/A,#N/A,FALSE,"WELDER.XLS"}</definedName>
    <definedName name="hritical_copy_1" hidden="1">{#N/A,#N/A,FALSE,"COVER1.XLS ";#N/A,#N/A,FALSE,"RACT1.XLS";#N/A,#N/A,FALSE,"RACT2.XLS";#N/A,#N/A,FALSE,"ECCMP";#N/A,#N/A,FALSE,"WELDER.XLS"}</definedName>
    <definedName name="hrn" localSheetId="0" hidden="1">{#N/A,#N/A,FALSE,"COVER.XLS";#N/A,#N/A,FALSE,"RACT1.XLS";#N/A,#N/A,FALSE,"RACT2.XLS";#N/A,#N/A,FALSE,"ECCMP";#N/A,#N/A,FALSE,"WELDER.XLS"}</definedName>
    <definedName name="hrn" hidden="1">{#N/A,#N/A,FALSE,"COVER.XLS";#N/A,#N/A,FALSE,"RACT1.XLS";#N/A,#N/A,FALSE,"RACT2.XLS";#N/A,#N/A,FALSE,"ECCMP";#N/A,#N/A,FALSE,"WELDER.XLS"}</definedName>
    <definedName name="hrn_1" localSheetId="0" hidden="1">{#N/A,#N/A,FALSE,"COVER.XLS";#N/A,#N/A,FALSE,"RACT1.XLS";#N/A,#N/A,FALSE,"RACT2.XLS";#N/A,#N/A,FALSE,"ECCMP";#N/A,#N/A,FALSE,"WELDER.XLS"}</definedName>
    <definedName name="hrn_1" hidden="1">{#N/A,#N/A,FALSE,"COVER.XLS";#N/A,#N/A,FALSE,"RACT1.XLS";#N/A,#N/A,FALSE,"RACT2.XLS";#N/A,#N/A,FALSE,"ECCMP";#N/A,#N/A,FALSE,"WELDER.XLS"}</definedName>
    <definedName name="hrttrrtr"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rttr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rttrrtr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rttr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s" localSheetId="0" hidden="1">{#N/A,#N/A,FALSE,"COVER.XLS";#N/A,#N/A,FALSE,"RACT1.XLS";#N/A,#N/A,FALSE,"RACT2.XLS";#N/A,#N/A,FALSE,"ECCMP";#N/A,#N/A,FALSE,"WELDER.XLS"}</definedName>
    <definedName name="hs" hidden="1">{#N/A,#N/A,FALSE,"COVER.XLS";#N/A,#N/A,FALSE,"RACT1.XLS";#N/A,#N/A,FALSE,"RACT2.XLS";#N/A,#N/A,FALSE,"ECCMP";#N/A,#N/A,FALSE,"WELDER.XLS"}</definedName>
    <definedName name="hs_1" localSheetId="0" hidden="1">{#N/A,#N/A,FALSE,"COVER.XLS";#N/A,#N/A,FALSE,"RACT1.XLS";#N/A,#N/A,FALSE,"RACT2.XLS";#N/A,#N/A,FALSE,"ECCMP";#N/A,#N/A,FALSE,"WELDER.XLS"}</definedName>
    <definedName name="hs_1" hidden="1">{#N/A,#N/A,FALSE,"COVER.XLS";#N/A,#N/A,FALSE,"RACT1.XLS";#N/A,#N/A,FALSE,"RACT2.XLS";#N/A,#N/A,FALSE,"ECCMP";#N/A,#N/A,FALSE,"WELDER.XLS"}</definedName>
    <definedName name="HSCvsNYMEX" localSheetId="0">#REF!</definedName>
    <definedName name="HSCvsNYMEX">#REF!</definedName>
    <definedName name="hsfafjf" localSheetId="0">#REF!</definedName>
    <definedName name="hsfafjf">#REF!</definedName>
    <definedName name="HTM_GNG_Nm3ph" localSheetId="0">#REF!</definedName>
    <definedName name="HTM_GNG_Nm3ph">#REF!</definedName>
    <definedName name="HTML_CodePage">1252</definedName>
    <definedName name="HTML_Control" localSheetId="0">{"'Booked Orders'!$A$19:$M$38"}</definedName>
    <definedName name="HTML_Control">{"'Booked Orders'!$A$19:$M$38"}</definedName>
    <definedName name="HTML_Control_1" localSheetId="0">{"'Eng (page2)'!$A$1:$D$52"}</definedName>
    <definedName name="HTML_Control_1">{"'Eng (page2)'!$A$1:$D$52"}</definedName>
    <definedName name="HTML_Control_1_1" localSheetId="0">{"'Eng (page2)'!$A$1:$D$52"}</definedName>
    <definedName name="HTML_Control_1_1">{"'Eng (page2)'!$A$1:$D$52"}</definedName>
    <definedName name="HTML_Description" hidden="1">""</definedName>
    <definedName name="HTML_Email" hidden="1">""</definedName>
    <definedName name="HTML_Header" hidden="1">"Foreign Exchange Rates (Page 2)"</definedName>
    <definedName name="HTML_LastUpdate" hidden="1">"5/6/00"</definedName>
    <definedName name="HTML_LineAfter" hidden="1">FALSE</definedName>
    <definedName name="HTML_LineBefore" hidden="1">FALSE</definedName>
    <definedName name="HTML_Name" hidden="1">"Banking Department, Bank of Thailand Tel.(662) 283-5454"</definedName>
    <definedName name="HTML_OBDlg2" hidden="1">TRUE</definedName>
    <definedName name="HTML_OBDlg4" hidden="1">TRUE</definedName>
    <definedName name="HTML_OS" hidden="1">0</definedName>
    <definedName name="HTML_PathFile" hidden="1">"c:\fer2.html"</definedName>
    <definedName name="HTML_Title" hidden="1">""</definedName>
    <definedName name="HTMLAST">"$"</definedName>
    <definedName name="htr" localSheetId="0" hidden="1">{#N/A,#N/A,FALSE,"COVER.XLS";#N/A,#N/A,FALSE,"RACT1.XLS";#N/A,#N/A,FALSE,"RACT2.XLS";#N/A,#N/A,FALSE,"ECCMP";#N/A,#N/A,FALSE,"WELDER.XLS"}</definedName>
    <definedName name="htr" hidden="1">{#N/A,#N/A,FALSE,"COVER.XLS";#N/A,#N/A,FALSE,"RACT1.XLS";#N/A,#N/A,FALSE,"RACT2.XLS";#N/A,#N/A,FALSE,"ECCMP";#N/A,#N/A,FALSE,"WELDER.XLS"}</definedName>
    <definedName name="htr_1" localSheetId="0" hidden="1">{#N/A,#N/A,FALSE,"COVER.XLS";#N/A,#N/A,FALSE,"RACT1.XLS";#N/A,#N/A,FALSE,"RACT2.XLS";#N/A,#N/A,FALSE,"ECCMP";#N/A,#N/A,FALSE,"WELDER.XLS"}</definedName>
    <definedName name="htr_1" hidden="1">{#N/A,#N/A,FALSE,"COVER.XLS";#N/A,#N/A,FALSE,"RACT1.XLS";#N/A,#N/A,FALSE,"RACT2.XLS";#N/A,#N/A,FALSE,"ECCMP";#N/A,#N/A,FALSE,"WELDER.XLS"}</definedName>
    <definedName name="huma" localSheetId="0" hidden="1">{#N/A,#N/A,FALSE,"COVER1.XLS ";#N/A,#N/A,FALSE,"RACT1.XLS";#N/A,#N/A,FALSE,"RACT2.XLS";#N/A,#N/A,FALSE,"ECCMP";#N/A,#N/A,FALSE,"WELDER.XLS"}</definedName>
    <definedName name="huma" hidden="1">{#N/A,#N/A,FALSE,"COVER1.XLS ";#N/A,#N/A,FALSE,"RACT1.XLS";#N/A,#N/A,FALSE,"RACT2.XLS";#N/A,#N/A,FALSE,"ECCMP";#N/A,#N/A,FALSE,"WELDER.XLS"}</definedName>
    <definedName name="huma_1" localSheetId="0" hidden="1">{#N/A,#N/A,FALSE,"COVER1.XLS ";#N/A,#N/A,FALSE,"RACT1.XLS";#N/A,#N/A,FALSE,"RACT2.XLS";#N/A,#N/A,FALSE,"ECCMP";#N/A,#N/A,FALSE,"WELDER.XLS"}</definedName>
    <definedName name="huma_1" hidden="1">{#N/A,#N/A,FALSE,"COVER1.XLS ";#N/A,#N/A,FALSE,"RACT1.XLS";#N/A,#N/A,FALSE,"RACT2.XLS";#N/A,#N/A,FALSE,"ECCMP";#N/A,#N/A,FALSE,"WELDER.XLS"}</definedName>
    <definedName name="hummyweek" localSheetId="0" hidden="1">{#N/A,#N/A,FALSE,"str_title";#N/A,#N/A,FALSE,"SUM";#N/A,#N/A,FALSE,"Scope";#N/A,#N/A,FALSE,"PIE-Jn";#N/A,#N/A,FALSE,"PIE-Jn_Hz";#N/A,#N/A,FALSE,"Liq_Plan";#N/A,#N/A,FALSE,"S_Curve";#N/A,#N/A,FALSE,"Liq_Prof";#N/A,#N/A,FALSE,"Man_Pwr";#N/A,#N/A,FALSE,"Man_Prof"}</definedName>
    <definedName name="hummyweek" hidden="1">{#N/A,#N/A,FALSE,"str_title";#N/A,#N/A,FALSE,"SUM";#N/A,#N/A,FALSE,"Scope";#N/A,#N/A,FALSE,"PIE-Jn";#N/A,#N/A,FALSE,"PIE-Jn_Hz";#N/A,#N/A,FALSE,"Liq_Plan";#N/A,#N/A,FALSE,"S_Curve";#N/A,#N/A,FALSE,"Liq_Prof";#N/A,#N/A,FALSE,"Man_Pwr";#N/A,#N/A,FALSE,"Man_Prof"}</definedName>
    <definedName name="hummyweek_1" localSheetId="0" hidden="1">{#N/A,#N/A,FALSE,"str_title";#N/A,#N/A,FALSE,"SUM";#N/A,#N/A,FALSE,"Scope";#N/A,#N/A,FALSE,"PIE-Jn";#N/A,#N/A,FALSE,"PIE-Jn_Hz";#N/A,#N/A,FALSE,"Liq_Plan";#N/A,#N/A,FALSE,"S_Curve";#N/A,#N/A,FALSE,"Liq_Prof";#N/A,#N/A,FALSE,"Man_Pwr";#N/A,#N/A,FALSE,"Man_Prof"}</definedName>
    <definedName name="hummyweek_1" hidden="1">{#N/A,#N/A,FALSE,"str_title";#N/A,#N/A,FALSE,"SUM";#N/A,#N/A,FALSE,"Scope";#N/A,#N/A,FALSE,"PIE-Jn";#N/A,#N/A,FALSE,"PIE-Jn_Hz";#N/A,#N/A,FALSE,"Liq_Plan";#N/A,#N/A,FALSE,"S_Curve";#N/A,#N/A,FALSE,"Liq_Prof";#N/A,#N/A,FALSE,"Man_Pwr";#N/A,#N/A,FALSE,"Man_Prof"}</definedName>
    <definedName name="hupa" localSheetId="0" hidden="1">{#N/A,#N/A,FALSE,"str_title";#N/A,#N/A,FALSE,"SUM";#N/A,#N/A,FALSE,"Scope";#N/A,#N/A,FALSE,"PIE-Jn";#N/A,#N/A,FALSE,"PIE-Jn_Hz";#N/A,#N/A,FALSE,"Liq_Plan";#N/A,#N/A,FALSE,"S_Curve";#N/A,#N/A,FALSE,"Liq_Prof";#N/A,#N/A,FALSE,"Man_Pwr";#N/A,#N/A,FALSE,"Man_Prof"}</definedName>
    <definedName name="hupa" hidden="1">{#N/A,#N/A,FALSE,"str_title";#N/A,#N/A,FALSE,"SUM";#N/A,#N/A,FALSE,"Scope";#N/A,#N/A,FALSE,"PIE-Jn";#N/A,#N/A,FALSE,"PIE-Jn_Hz";#N/A,#N/A,FALSE,"Liq_Plan";#N/A,#N/A,FALSE,"S_Curve";#N/A,#N/A,FALSE,"Liq_Prof";#N/A,#N/A,FALSE,"Man_Pwr";#N/A,#N/A,FALSE,"Man_Prof"}</definedName>
    <definedName name="hupa_1" localSheetId="0" hidden="1">{#N/A,#N/A,FALSE,"str_title";#N/A,#N/A,FALSE,"SUM";#N/A,#N/A,FALSE,"Scope";#N/A,#N/A,FALSE,"PIE-Jn";#N/A,#N/A,FALSE,"PIE-Jn_Hz";#N/A,#N/A,FALSE,"Liq_Plan";#N/A,#N/A,FALSE,"S_Curve";#N/A,#N/A,FALSE,"Liq_Prof";#N/A,#N/A,FALSE,"Man_Pwr";#N/A,#N/A,FALSE,"Man_Prof"}</definedName>
    <definedName name="hupa_1" hidden="1">{#N/A,#N/A,FALSE,"str_title";#N/A,#N/A,FALSE,"SUM";#N/A,#N/A,FALSE,"Scope";#N/A,#N/A,FALSE,"PIE-Jn";#N/A,#N/A,FALSE,"PIE-Jn_Hz";#N/A,#N/A,FALSE,"Liq_Plan";#N/A,#N/A,FALSE,"S_Curve";#N/A,#N/A,FALSE,"Liq_Prof";#N/A,#N/A,FALSE,"Man_Pwr";#N/A,#N/A,FALSE,"Man_Prof"}</definedName>
    <definedName name="HVA" localSheetId="0">#REF!</definedName>
    <definedName name="HVA">#REF!</definedName>
    <definedName name="hworkfront" localSheetId="0" hidden="1">{#N/A,#N/A,FALSE,"COVER1.XLS ";#N/A,#N/A,FALSE,"RACT1.XLS";#N/A,#N/A,FALSE,"RACT2.XLS";#N/A,#N/A,FALSE,"ECCMP";#N/A,#N/A,FALSE,"WELDER.XLS"}</definedName>
    <definedName name="hworkfront" hidden="1">{#N/A,#N/A,FALSE,"COVER1.XLS ";#N/A,#N/A,FALSE,"RACT1.XLS";#N/A,#N/A,FALSE,"RACT2.XLS";#N/A,#N/A,FALSE,"ECCMP";#N/A,#N/A,FALSE,"WELDER.XLS"}</definedName>
    <definedName name="hworkfront_1" localSheetId="0" hidden="1">{#N/A,#N/A,FALSE,"COVER1.XLS ";#N/A,#N/A,FALSE,"RACT1.XLS";#N/A,#N/A,FALSE,"RACT2.XLS";#N/A,#N/A,FALSE,"ECCMP";#N/A,#N/A,FALSE,"WELDER.XLS"}</definedName>
    <definedName name="hworkfront_1" hidden="1">{#N/A,#N/A,FALSE,"COVER1.XLS ";#N/A,#N/A,FALSE,"RACT1.XLS";#N/A,#N/A,FALSE,"RACT2.XLS";#N/A,#N/A,FALSE,"ECCMP";#N/A,#N/A,FALSE,"WELDER.XLS"}</definedName>
    <definedName name="hwrn" localSheetId="0"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_1" localSheetId="0"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1" localSheetId="0" hidden="1">{#N/A,#N/A,FALSE,"17MAY";#N/A,#N/A,FALSE,"24MAY"}</definedName>
    <definedName name="hwrn1" hidden="1">{#N/A,#N/A,FALSE,"17MAY";#N/A,#N/A,FALSE,"24MAY"}</definedName>
    <definedName name="hwrn1_1" localSheetId="0" hidden="1">{#N/A,#N/A,FALSE,"17MAY";#N/A,#N/A,FALSE,"24MAY"}</definedName>
    <definedName name="hwrn1_1" hidden="1">{#N/A,#N/A,FALSE,"17MAY";#N/A,#N/A,FALSE,"24MAY"}</definedName>
    <definedName name="hype" localSheetId="0" hidden="1">#REF!</definedName>
    <definedName name="hype" hidden="1">#REF!</definedName>
    <definedName name="i" localSheetId="0">#REF!</definedName>
    <definedName name="i">#REF!</definedName>
    <definedName name="I___0" localSheetId="0">#REF!</definedName>
    <definedName name="I___0">#REF!</definedName>
    <definedName name="ICMS">#REF!</definedName>
    <definedName name="ICMS_VEN">#REF!</definedName>
    <definedName name="ICP">#REF!</definedName>
    <definedName name="idr">'[19]PRMT-00'!$H$7</definedName>
    <definedName name="IDR_1" localSheetId="0">#REF!</definedName>
    <definedName name="IDR_1">#REF!</definedName>
    <definedName name="IDR_2" localSheetId="0">#REF!</definedName>
    <definedName name="IDR_2">#REF!</definedName>
    <definedName name="idr_9" localSheetId="0">#REF!</definedName>
    <definedName name="idr_9">#REF!</definedName>
    <definedName name="IHL">#REF!</definedName>
    <definedName name="II" localSheetId="0" hidden="1">{#N/A,#N/A,FALSE,"CAT3516";#N/A,#N/A,FALSE,"CAT3608";#N/A,#N/A,FALSE,"Wartsila";#N/A,#N/A,FALSE,"Asm";#N/A,#N/A,FALSE,"DG cost"}</definedName>
    <definedName name="II" hidden="1">{#N/A,#N/A,FALSE,"CAT3516";#N/A,#N/A,FALSE,"CAT3608";#N/A,#N/A,FALSE,"Wartsila";#N/A,#N/A,FALSE,"Asm";#N/A,#N/A,FALSE,"DG cost"}</definedName>
    <definedName name="II_1" localSheetId="0" hidden="1">{#N/A,#N/A,FALSE,"CAT3516";#N/A,#N/A,FALSE,"CAT3608";#N/A,#N/A,FALSE,"Wartsila";#N/A,#N/A,FALSE,"Asm";#N/A,#N/A,FALSE,"DG cost"}</definedName>
    <definedName name="II_1" hidden="1">{#N/A,#N/A,FALSE,"CAT3516";#N/A,#N/A,FALSE,"CAT3608";#N/A,#N/A,FALSE,"Wartsila";#N/A,#N/A,FALSE,"Asm";#N/A,#N/A,FALSE,"DG cost"}</definedName>
    <definedName name="II_1_1" localSheetId="0" hidden="1">{#N/A,#N/A,FALSE,"CAT3516";#N/A,#N/A,FALSE,"CAT3608";#N/A,#N/A,FALSE,"Wartsila";#N/A,#N/A,FALSE,"Asm";#N/A,#N/A,FALSE,"DG cost"}</definedName>
    <definedName name="II_1_1" hidden="1">{#N/A,#N/A,FALSE,"CAT3516";#N/A,#N/A,FALSE,"CAT3608";#N/A,#N/A,FALSE,"Wartsila";#N/A,#N/A,FALSE,"Asm";#N/A,#N/A,FALSE,"DG cost"}</definedName>
    <definedName name="II_1_2" localSheetId="0" hidden="1">{#N/A,#N/A,FALSE,"CAT3516";#N/A,#N/A,FALSE,"CAT3608";#N/A,#N/A,FALSE,"Wartsila";#N/A,#N/A,FALSE,"Asm";#N/A,#N/A,FALSE,"DG cost"}</definedName>
    <definedName name="II_1_2" hidden="1">{#N/A,#N/A,FALSE,"CAT3516";#N/A,#N/A,FALSE,"CAT3608";#N/A,#N/A,FALSE,"Wartsila";#N/A,#N/A,FALSE,"Asm";#N/A,#N/A,FALSE,"DG cost"}</definedName>
    <definedName name="II_2" localSheetId="0" hidden="1">{#N/A,#N/A,FALSE,"CAT3516";#N/A,#N/A,FALSE,"CAT3608";#N/A,#N/A,FALSE,"Wartsila";#N/A,#N/A,FALSE,"Asm";#N/A,#N/A,FALSE,"DG cost"}</definedName>
    <definedName name="II_2" hidden="1">{#N/A,#N/A,FALSE,"CAT3516";#N/A,#N/A,FALSE,"CAT3608";#N/A,#N/A,FALSE,"Wartsila";#N/A,#N/A,FALSE,"Asm";#N/A,#N/A,FALSE,"DG cost"}</definedName>
    <definedName name="II_3" localSheetId="0" hidden="1">{#N/A,#N/A,FALSE,"CAT3516";#N/A,#N/A,FALSE,"CAT3608";#N/A,#N/A,FALSE,"Wartsila";#N/A,#N/A,FALSE,"Asm";#N/A,#N/A,FALSE,"DG cost"}</definedName>
    <definedName name="II_3" hidden="1">{#N/A,#N/A,FALSE,"CAT3516";#N/A,#N/A,FALSE,"CAT3608";#N/A,#N/A,FALSE,"Wartsila";#N/A,#N/A,FALSE,"Asm";#N/A,#N/A,FALSE,"DG cost"}</definedName>
    <definedName name="III" localSheetId="0">#REF!</definedName>
    <definedName name="III">#REF!</definedName>
    <definedName name="III___0" localSheetId="0">#REF!</definedName>
    <definedName name="III___0">#REF!</definedName>
    <definedName name="iiii">#REF!</definedName>
    <definedName name="Impact___Rate_Gain____Loss__on_stocks_as_on_Aug_05">#REF!</definedName>
    <definedName name="Impact_2004">#REF!</definedName>
    <definedName name="Impact_by_Qtr">#REF!</definedName>
    <definedName name="Impax" localSheetId="0" hidden="1">{#N/A,#N/A,TRUE,"Cover Repl";#N/A,#N/A,TRUE,"P&amp;L";#N/A,#N/A,TRUE,"P&amp;L (2)";#N/A,#N/A,TRUE,"BS";#N/A,#N/A,TRUE,"Depreciation";#N/A,#N/A,TRUE,"GRAPHS";#N/A,#N/A,TRUE,"DCF EBITDA Multiple";#N/A,#N/A,TRUE,"DCF Perpetual Growth"}</definedName>
    <definedName name="Impax" hidden="1">{#N/A,#N/A,TRUE,"Cover Repl";#N/A,#N/A,TRUE,"P&amp;L";#N/A,#N/A,TRUE,"P&amp;L (2)";#N/A,#N/A,TRUE,"BS";#N/A,#N/A,TRUE,"Depreciation";#N/A,#N/A,TRUE,"GRAPHS";#N/A,#N/A,TRUE,"DCF EBITDA Multiple";#N/A,#N/A,TRUE,"DCF Perpetual Growth"}</definedName>
    <definedName name="IMPL" localSheetId="0">#REF!</definedName>
    <definedName name="IMPL">#REF!</definedName>
    <definedName name="IMPL1" localSheetId="0">#REF!</definedName>
    <definedName name="IMPL1">#REF!</definedName>
    <definedName name="Import_pwr_MW" localSheetId="0">#REF!</definedName>
    <definedName name="Import_pwr_MW">#REF!</definedName>
    <definedName name="ImportFile">#N/A</definedName>
    <definedName name="impot" localSheetId="0">#REF!</definedName>
    <definedName name="impot">#REF!</definedName>
    <definedName name="INC_GNG_Nm3ph" localSheetId="0">#REF!</definedName>
    <definedName name="INC_GNG_Nm3ph">#REF!</definedName>
    <definedName name="ind.pta" localSheetId="0">#REF!</definedName>
    <definedName name="ind.pta">#REF!</definedName>
    <definedName name="ind.ta">#REF!</definedName>
    <definedName name="INDCON">#REF!</definedName>
    <definedName name="indices">#REF!</definedName>
    <definedName name="INFL_ANUAL">#REF!</definedName>
    <definedName name="Input_Area">#REF!</definedName>
    <definedName name="INSAIRCOM">"$#REF!.$D$169"</definedName>
    <definedName name="INSR" localSheetId="0">#REF!</definedName>
    <definedName name="INSR">#REF!</definedName>
    <definedName name="INT" localSheetId="0">#REF!</definedName>
    <definedName name="INT">#REF!</definedName>
    <definedName name="Interest_Rate">#REF!</definedName>
    <definedName name="interim">#REF!</definedName>
    <definedName name="INV">#REF!</definedName>
    <definedName name="inv.in_potasa">#REF!</definedName>
    <definedName name="INVENTARIO">#REF!</definedName>
    <definedName name="ipa" localSheetId="0" hidden="1">{#N/A,#N/A,FALSE,"CAT3516";#N/A,#N/A,FALSE,"CAT3608";#N/A,#N/A,FALSE,"Wartsila";#N/A,#N/A,FALSE,"Asm";#N/A,#N/A,FALSE,"DG cost"}</definedName>
    <definedName name="ipa" hidden="1">{#N/A,#N/A,FALSE,"CAT3516";#N/A,#N/A,FALSE,"CAT3608";#N/A,#N/A,FALSE,"Wartsila";#N/A,#N/A,FALSE,"Asm";#N/A,#N/A,FALSE,"DG cost"}</definedName>
    <definedName name="IPCONSOLENTERIES" localSheetId="0">#REF!</definedName>
    <definedName name="IPCONSOLENTERIES">#REF!</definedName>
    <definedName name="IPLRATIO" localSheetId="0">#REF!</definedName>
    <definedName name="IPLRATIO">#REF!</definedName>
    <definedName name="ipp" localSheetId="0">#REF!</definedName>
    <definedName name="ipp">#REF!</definedName>
    <definedName name="IPTCONSOLENTERIES">#REF!</definedName>
    <definedName name="IQ_1_4_FAMILY_JUNIOR_LIENS_CHARGE_OFFS_FDIC">"c6605"</definedName>
    <definedName name="IQ_1_4_FAMILY_JUNIOR_LIENS_NET_CHARGE_OFFS_FDIC">"c6643"</definedName>
    <definedName name="IQ_1_4_FAMILY_JUNIOR_LIENS_RECOVERIES_FDIC">"c6624"</definedName>
    <definedName name="IQ_1_4_FAMILY_SENIOR_LIENS_CHARGE_OFFS_FDIC">"c6604"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ROWTH_1" hidden="1">"IQ_EBIT_GROWTH_1"</definedName>
    <definedName name="IQ_EBIT_GROWTH_2" hidden="1">"IQ_EBIT_GROWTH_2"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1" hidden="1">"IQ_EPS_EST_1"</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localSheetId="0">39903.6613773148</definedName>
    <definedName name="IQ_NAMES_REVISION_DATE_" hidden="1">41621.0369560185</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ICE_CFPS_FWD" hidden="1">"c2237"</definedName>
    <definedName name="IQ_PRICE_CFPS_FWD_REUT" hidden="1">"c4053"</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REUT" hidden="1">"c5461"</definedName>
    <definedName name="IQ_REVENUE_EST" hidden="1">"c1126"</definedName>
    <definedName name="IQ_REVENUE_EST_1" hidden="1">"IQ_REVENUE_EST_1"</definedName>
    <definedName name="IQ_REVENUE_EST_BOTTOM_UP" hidden="1">"c5488"</definedName>
    <definedName name="IQ_REVENUE_EST_BOTTOM_UP_REUT" hidden="1">"c5496"</definedName>
    <definedName name="IQ_REVENUE_EST_REUT" hidden="1">"c3634"</definedName>
    <definedName name="IQ_REVENUE_GROWTH_1" hidden="1">"IQ_REVENUE_GROWTH_1"</definedName>
    <definedName name="IQ_REVENUE_GROWTH_2" hidden="1">"IQ_REVENUE_GROWTH_2"</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39104.4579398148</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R" localSheetId="0">#REF!</definedName>
    <definedName name="IR">#REF!</definedName>
    <definedName name="IRINV" localSheetId="0">#REF!</definedName>
    <definedName name="IRINV">#REF!</definedName>
    <definedName name="IRPEDec" localSheetId="0">#REF!</definedName>
    <definedName name="IRPEDec">#REF!</definedName>
    <definedName name="irr">#REF!</definedName>
    <definedName name="IRRRATIOS">#REF!</definedName>
    <definedName name="IRTBS">#REF!</definedName>
    <definedName name="IRTNGW">#REF!</definedName>
    <definedName name="IRTPL">#REF!</definedName>
    <definedName name="IS">[6]Value!$AE$29</definedName>
    <definedName name="IS1_" localSheetId="0">#REF!</definedName>
    <definedName name="IS1_">#REF!</definedName>
    <definedName name="IS2_" localSheetId="0">#REF!</definedName>
    <definedName name="IS2_">#REF!</definedName>
    <definedName name="ISD_BE" localSheetId="0">#REF!</definedName>
    <definedName name="ISD_BE">#REF!</definedName>
    <definedName name="ISD_TE">#REF!</definedName>
    <definedName name="ITY">#REF!</definedName>
    <definedName name="IVWISE" localSheetId="0">#REF!</definedName>
    <definedName name="IVWISE">#REF!</definedName>
    <definedName name="J">[18]PRM!$A$16:$B$17</definedName>
    <definedName name="J_9" localSheetId="0">#REF!</definedName>
    <definedName name="J_9">#REF!</definedName>
    <definedName name="jajj" localSheetId="0">#REF!</definedName>
    <definedName name="jajj">#REF!</definedName>
    <definedName name="JENIS">#REF!</definedName>
    <definedName name="Jet">#REF!</definedName>
    <definedName name="jjj">#REF!</definedName>
    <definedName name="JKM">[6]Value!$AE$21</definedName>
    <definedName name="JS" localSheetId="0">#REF!</definedName>
    <definedName name="JS">#REF!</definedName>
    <definedName name="JULIO" localSheetId="0">#REF!</definedName>
    <definedName name="JULIO">#REF!</definedName>
    <definedName name="JUMLAH_DT" localSheetId="0">#REF!</definedName>
    <definedName name="JUMLAH_DT">#REF!</definedName>
    <definedName name="JUMLAH_OH">#REF!</definedName>
    <definedName name="JUNIO">#REF!</definedName>
    <definedName name="JUROS_VENDAS">#REF!</definedName>
    <definedName name="K">[18]PRM!$A$18:$B$19</definedName>
    <definedName name="K_9" localSheetId="0">#REF!</definedName>
    <definedName name="K_9">#REF!</definedName>
    <definedName name="K2_WBEVMODE" hidden="1">-1</definedName>
    <definedName name="kalender_uren">#REF!</definedName>
    <definedName name="kdk">[6]Value!$AE$22</definedName>
    <definedName name="KG.AGUA_VARIABLE" localSheetId="0">#REF!</definedName>
    <definedName name="KG.AGUA_VARIABLE">#REF!</definedName>
    <definedName name="KG.ALUM" localSheetId="0">#REF!</definedName>
    <definedName name="KG.ALUM">#REF!</definedName>
    <definedName name="KG.ANION" localSheetId="0">#REF!</definedName>
    <definedName name="KG.ANION">#REF!</definedName>
    <definedName name="KG.BST">#REF!</definedName>
    <definedName name="KG.CAL">#REF!</definedName>
    <definedName name="KG.CARBCAL">#REF!</definedName>
    <definedName name="KG.CARBON">#REF!</definedName>
    <definedName name="KG.CATION">#REF!</definedName>
    <definedName name="KG.CLORHIDRICO">#REF!</definedName>
    <definedName name="KG.CLORITO">#REF!</definedName>
    <definedName name="KG.CO">#REF!</definedName>
    <definedName name="KG.COLABE">#REF!</definedName>
    <definedName name="KG.DOWT">#REF!</definedName>
    <definedName name="KG.FGAS_ACEITE">#REF!</definedName>
    <definedName name="KG.FGAS_VAPOR">#REF!</definedName>
    <definedName name="KG.FLOCUSOL">#REF!</definedName>
    <definedName name="KG.FOIL_ACEITE">#REF!</definedName>
    <definedName name="KG.FOIL_VAPOR">#REF!</definedName>
    <definedName name="KG.FOSFATO">#REF!</definedName>
    <definedName name="kg.freon114">#REF!</definedName>
    <definedName name="KG.G.NAT.ACEITE">#REF!</definedName>
    <definedName name="KG.G.NAT.VAPOR">#REF!</definedName>
    <definedName name="KG.GLIC_PTA">#REF!</definedName>
    <definedName name="KG.GLIC_TA">#REF!</definedName>
    <definedName name="KG.GOIL.SA">#REF!</definedName>
    <definedName name="KG.GOIL_SA">#REF!</definedName>
    <definedName name="KG.GOILALM">#REF!</definedName>
    <definedName name="KG.GOILMANT.">#REF!</definedName>
    <definedName name="KG.HIDRO">#REF!</definedName>
    <definedName name="KG.HIP_SA">#REF!</definedName>
    <definedName name="KG.HIP_TRAT">#REF!</definedName>
    <definedName name="KG.INCUS">#REF!</definedName>
    <definedName name="KG.METANOL">#REF!</definedName>
    <definedName name="KG.MIRECIDE">#REF!</definedName>
    <definedName name="KG.MN">#REF!</definedName>
    <definedName name="KG.MPT">#REF!</definedName>
    <definedName name="KG.MX">#REF!</definedName>
    <definedName name="KG.N4000">#REF!</definedName>
    <definedName name="KG.NIT_DMT">#REF!</definedName>
    <definedName name="KG.NIT_DMTF">#REF!</definedName>
    <definedName name="KG.NITR_ALM">#REF!</definedName>
    <definedName name="KG.NITR_SA">#REF!</definedName>
    <definedName name="KG.NITR_TA">#REF!</definedName>
    <definedName name="KG.ORTOX">#REF!</definedName>
    <definedName name="KG.OXIGENO">#REF!</definedName>
    <definedName name="KG.PALADIO">#REF!</definedName>
    <definedName name="KG.PLAST">#REF!</definedName>
    <definedName name="KG.POTASA">#REF!</definedName>
    <definedName name="KG.PROP_ACEITE">#REF!</definedName>
    <definedName name="kg.prop_coc.">#REF!</definedName>
    <definedName name="KG.PROP_INERTE">#REF!</definedName>
    <definedName name="KG.R108">#REF!</definedName>
    <definedName name="KG.R13">#REF!</definedName>
    <definedName name="KG.R14">#REF!</definedName>
    <definedName name="KG.R42">#REF!</definedName>
    <definedName name="KG.R60">#REF!</definedName>
    <definedName name="KG.R66">#REF!</definedName>
    <definedName name="KG.R70">#REF!</definedName>
    <definedName name="KG.RETRACTILDMT">#REF!</definedName>
    <definedName name="KG.SANT">#REF!</definedName>
    <definedName name="KG.SOSA_PTA">#REF!</definedName>
    <definedName name="KG.SOSA_SA">#REF!</definedName>
    <definedName name="KG.SOSA_TA">#REF!</definedName>
    <definedName name="KG.SULFALUM">#REF!</definedName>
    <definedName name="KG.UREA">#REF!</definedName>
    <definedName name="KGS.AGUA_FIJO">#REF!</definedName>
    <definedName name="KGS.BISULFITO">#REF!</definedName>
    <definedName name="kgs.clorhidrido">#REF!</definedName>
    <definedName name="kgs.HBr">#REF!</definedName>
    <definedName name="kgs.incus40">#REF!</definedName>
    <definedName name="KGS.INCUSCTR40">#REF!</definedName>
    <definedName name="kgs.mes">#REF!</definedName>
    <definedName name="kgs.nit_fij">#REF!</definedName>
    <definedName name="kgs.nit_var">#REF!</definedName>
    <definedName name="kgs.resina351">#REF!</definedName>
    <definedName name="kgs.resina352">#REF!</definedName>
    <definedName name="kgs.restin40c">#REF!</definedName>
    <definedName name="kkk">#REF!</definedName>
    <definedName name="kkkkkkkkk">#REF!</definedName>
    <definedName name="kkkkkkkkkkkkkkkkkkkkkkkkkkkkkkkkkkkk">#REF!</definedName>
    <definedName name="kl">[6]Value!$AE$17</definedName>
    <definedName name="klklkl" localSheetId="0">#REF!</definedName>
    <definedName name="klklkl">#REF!</definedName>
    <definedName name="KPR">[6]Value!$AE$16</definedName>
    <definedName name="kskk" localSheetId="0" hidden="1">{#N/A,#N/A,FALSE,"COVER.XLS";#N/A,#N/A,FALSE,"RACT1.XLS";#N/A,#N/A,FALSE,"RACT2.XLS";#N/A,#N/A,FALSE,"ECCMP";#N/A,#N/A,FALSE,"WELDER.XLS"}</definedName>
    <definedName name="kskk" hidden="1">{#N/A,#N/A,FALSE,"COVER.XLS";#N/A,#N/A,FALSE,"RACT1.XLS";#N/A,#N/A,FALSE,"RACT2.XLS";#N/A,#N/A,FALSE,"ECCMP";#N/A,#N/A,FALSE,"WELDER.XLS"}</definedName>
    <definedName name="kskk_1" localSheetId="0" hidden="1">{#N/A,#N/A,FALSE,"COVER.XLS";#N/A,#N/A,FALSE,"RACT1.XLS";#N/A,#N/A,FALSE,"RACT2.XLS";#N/A,#N/A,FALSE,"ECCMP";#N/A,#N/A,FALSE,"WELDER.XLS"}</definedName>
    <definedName name="kskk_1" hidden="1">{#N/A,#N/A,FALSE,"COVER.XLS";#N/A,#N/A,FALSE,"RACT1.XLS";#N/A,#N/A,FALSE,"RACT2.XLS";#N/A,#N/A,FALSE,"ECCMP";#N/A,#N/A,FALSE,"WELDER.XLS"}</definedName>
    <definedName name="Kuan_Yin_JV" localSheetId="0">#REF!</definedName>
    <definedName name="Kuan_Yin_JV">#REF!</definedName>
    <definedName name="kvs" localSheetId="0" hidden="1">{#N/A,#N/A,FALSE,"COVER1.XLS ";#N/A,#N/A,FALSE,"RACT1.XLS";#N/A,#N/A,FALSE,"RACT2.XLS";#N/A,#N/A,FALSE,"ECCMP";#N/A,#N/A,FALSE,"WELDER.XLS"}</definedName>
    <definedName name="kvs" hidden="1">{#N/A,#N/A,FALSE,"COVER1.XLS ";#N/A,#N/A,FALSE,"RACT1.XLS";#N/A,#N/A,FALSE,"RACT2.XLS";#N/A,#N/A,FALSE,"ECCMP";#N/A,#N/A,FALSE,"WELDER.XLS"}</definedName>
    <definedName name="kvs_1" localSheetId="0" hidden="1">{#N/A,#N/A,FALSE,"COVER1.XLS ";#N/A,#N/A,FALSE,"RACT1.XLS";#N/A,#N/A,FALSE,"RACT2.XLS";#N/A,#N/A,FALSE,"ECCMP";#N/A,#N/A,FALSE,"WELDER.XLS"}</definedName>
    <definedName name="kvs_1" hidden="1">{#N/A,#N/A,FALSE,"COVER1.XLS ";#N/A,#N/A,FALSE,"RACT1.XLS";#N/A,#N/A,FALSE,"RACT2.XLS";#N/A,#N/A,FALSE,"ECCMP";#N/A,#N/A,FALSE,"WELDER.XLS"}</definedName>
    <definedName name="L">[18]PRM!$C$16:$D$17</definedName>
    <definedName name="L_9" localSheetId="0">#REF!</definedName>
    <definedName name="L_9">#REF!</definedName>
    <definedName name="L_AJE_Tot" localSheetId="0">#REF!</definedName>
    <definedName name="L_AJE_Tot">#REF!</definedName>
    <definedName name="L_CY_Beg">#REF!</definedName>
    <definedName name="L_CY_End">#REF!</definedName>
    <definedName name="L_PY_End">#REF!</definedName>
    <definedName name="LaPorte_CoGen_Gas">#REF!</definedName>
    <definedName name="LaPorte_Elec">#REF!</definedName>
    <definedName name="LaPorte_Gas">#REF!</definedName>
    <definedName name="Last_Row" localSheetId="0">IF(___wt11,Header_Row+[0]!__________________????,Header_Row)</definedName>
    <definedName name="Last_Row">IF(___wt11,Header_Row+[0]!__________________????,Header_Row)</definedName>
    <definedName name="LAYOUT" localSheetId="0">#REF!</definedName>
    <definedName name="LAYOUT">#REF!</definedName>
    <definedName name="LC" localSheetId="0">#REF!</definedName>
    <definedName name="LC">#REF!</definedName>
    <definedName name="LC_4" localSheetId="0">#REF!</definedName>
    <definedName name="LC_4">#REF!</definedName>
    <definedName name="LC_8" localSheetId="0">#REF!</definedName>
    <definedName name="LC_8">#REF!</definedName>
    <definedName name="LevelOne">#REF!</definedName>
    <definedName name="LevelThree" localSheetId="0">#REF!,#REF!,#REF!</definedName>
    <definedName name="LevelThree">#REF!,#REF!,#REF!</definedName>
    <definedName name="LevelTwo" localSheetId="0">#REF!,#REF!</definedName>
    <definedName name="LevelTwo">#REF!,#REF!</definedName>
    <definedName name="LHV_calorische_waarde_GNG" localSheetId="0">#REF!</definedName>
    <definedName name="LHV_calorische_waarde_GNG">#REF!</definedName>
    <definedName name="LIABILITY" localSheetId="0">#REF!</definedName>
    <definedName name="LIABILITY">#REF!</definedName>
    <definedName name="LIGHTING">"$#REF!.$D$200"</definedName>
    <definedName name="LinkAc10" localSheetId="0">#REF!</definedName>
    <definedName name="LinkAc10">#REF!</definedName>
    <definedName name="LinkAc11" localSheetId="0">#REF!</definedName>
    <definedName name="LinkAc11">#REF!</definedName>
    <definedName name="LinkAc12" localSheetId="0">#REF!</definedName>
    <definedName name="LinkAc12">#REF!</definedName>
    <definedName name="LinkAc13">#REF!</definedName>
    <definedName name="LinkAc14">#REF!</definedName>
    <definedName name="LinkAc15">#REF!</definedName>
    <definedName name="LinkAc16">#REF!</definedName>
    <definedName name="LinkAc2">#REF!</definedName>
    <definedName name="LinkAc3">#REF!</definedName>
    <definedName name="LinkAc4">#REF!</definedName>
    <definedName name="LinkAc5">#REF!</definedName>
    <definedName name="LinkAc6">#REF!</definedName>
    <definedName name="LinkAc7">#REF!</definedName>
    <definedName name="LinkAc8">#REF!</definedName>
    <definedName name="LinkAc9">#REF!</definedName>
    <definedName name="LinkBU">#REF!</definedName>
    <definedName name="LinkBu10">#REF!</definedName>
    <definedName name="LinkBu11">#REF!</definedName>
    <definedName name="LinkBu12">#REF!</definedName>
    <definedName name="LinkBu13">#REF!</definedName>
    <definedName name="LinkBu14">#REF!</definedName>
    <definedName name="LinkBu15">#REF!</definedName>
    <definedName name="LinkBu16">#REF!</definedName>
    <definedName name="LinkBu2">#REF!</definedName>
    <definedName name="LinkBU3">#REF!</definedName>
    <definedName name="LinkBu4">#REF!</definedName>
    <definedName name="LinkBu5">#REF!</definedName>
    <definedName name="LinkBu6">#REF!</definedName>
    <definedName name="LinkBu7">#REF!</definedName>
    <definedName name="LinkBu8">#REF!</definedName>
    <definedName name="LinkBu9">#REF!</definedName>
    <definedName name="LinkJE">#REF!</definedName>
    <definedName name="LIST">#REF!</definedName>
    <definedName name="List_of_Order_on_Offer___0___0___0">#REF!</definedName>
    <definedName name="List_Value_Added_Tax_Th.1994">#REF!</definedName>
    <definedName name="LIT">'[11]ADJ - RATE'!$B$2</definedName>
    <definedName name="lk"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l" localSheetId="0">#REF!</definedName>
    <definedName name="lkl">#REF!</definedName>
    <definedName name="lklk" localSheetId="0">#REF!</definedName>
    <definedName name="lklk">#REF!</definedName>
    <definedName name="lklkl" localSheetId="0">#REF!</definedName>
    <definedName name="lklkl">#REF!</definedName>
    <definedName name="lklklkl">#REF!</definedName>
    <definedName name="LL">#REF!</definedName>
    <definedName name="lll"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_1"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NP">[6]Value!#REF!</definedName>
    <definedName name="LNP_4">[6]Value!#REF!</definedName>
    <definedName name="LNP_8">[6]Value!#REF!</definedName>
    <definedName name="LO" localSheetId="0">#REF!</definedName>
    <definedName name="LO">#REF!</definedName>
    <definedName name="Loan">[20]เงินกู้ธนชาติ!$B$4</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Loan1">'[20]เงินกู้ MGC'!$B$4</definedName>
    <definedName name="Locação" localSheetId="0">#REF!</definedName>
    <definedName name="Locação">#REF!</definedName>
    <definedName name="Long">[20]เงินกู้ธนชาติ!$F$15</definedName>
    <definedName name="Long1">'[20]เงินกู้ MGC'!$F$15</definedName>
    <definedName name="LOP" localSheetId="0">#REF!</definedName>
    <definedName name="LOP">#REF!</definedName>
    <definedName name="Lot" localSheetId="0">#REF!</definedName>
    <definedName name="Lot">#REF!</definedName>
    <definedName name="Lotta3" localSheetId="0" hidden="1">#REF!</definedName>
    <definedName name="Lotta3" hidden="1">#REF!</definedName>
    <definedName name="LPG_Butano">#REF!</definedName>
    <definedName name="LPG_Propano">#REF!</definedName>
    <definedName name="LPIA_POYASLI">#REF!</definedName>
    <definedName name="LRD_15_Chart">#REF!</definedName>
    <definedName name="LRD15_VPSum">#REF!</definedName>
    <definedName name="LTS.RES_A349">#REF!</definedName>
    <definedName name="LUP_Name">'[21]FG-NOV06'!$M$1:$BW$1</definedName>
    <definedName name="m">1000000</definedName>
    <definedName name="m_501" localSheetId="0">#REF!</definedName>
    <definedName name="m_501">#REF!</definedName>
    <definedName name="m_521">#REF!</definedName>
    <definedName name="m_581">#REF!</definedName>
    <definedName name="m_582">#REF!</definedName>
    <definedName name="m_806">#REF!</definedName>
    <definedName name="m_807">#REF!</definedName>
    <definedName name="m_916">#REF!</definedName>
    <definedName name="m_961">#REF!</definedName>
    <definedName name="M_P_Petresa">#REF!</definedName>
    <definedName name="M_PlaceofPath" hidden="1">"F:\DANDERS\COMPANY\FS\FS_VDF.xls"</definedName>
    <definedName name="MAC_air_Nm3ph" localSheetId="0">#REF!</definedName>
    <definedName name="MAC_air_Nm3ph">#REF!</definedName>
    <definedName name="MAC_pwr_MW" localSheetId="0">#REF!</definedName>
    <definedName name="MAC_pwr_MW">#REF!</definedName>
    <definedName name="Macro1">#N/A</definedName>
    <definedName name="Macro2">#N/A</definedName>
    <definedName name="MANUF" localSheetId="0">#REF!</definedName>
    <definedName name="MANUF">#REF!</definedName>
    <definedName name="MargeB_H1" localSheetId="0">#REF!</definedName>
    <definedName name="MargeB_H1">#REF!</definedName>
    <definedName name="MargeB_H2" localSheetId="0">#REF!</definedName>
    <definedName name="MargeB_H2">#REF!</definedName>
    <definedName name="MargeB_H3">#REF!</definedName>
    <definedName name="MargeB_H4">#REF!</definedName>
    <definedName name="MargeB_H5">#REF!</definedName>
    <definedName name="MargeB_I1">#REF!</definedName>
    <definedName name="MargeB_I2">#REF!</definedName>
    <definedName name="MargeB_P1">#REF!</definedName>
    <definedName name="MargeB_P2">#REF!</definedName>
    <definedName name="MargeB_P3">#REF!</definedName>
    <definedName name="MargeB_P4">#REF!</definedName>
    <definedName name="MargeB_P5">#REF!</definedName>
    <definedName name="MargeB_P6">#REF!</definedName>
    <definedName name="MargeBPoucent_H1">#REF!</definedName>
    <definedName name="MargeBPoucent_H2">#REF!</definedName>
    <definedName name="MargeBPoucent_H3">#REF!</definedName>
    <definedName name="MargeBPoucent_H4">#REF!</definedName>
    <definedName name="MargeBPoucent_H5">#REF!</definedName>
    <definedName name="MargeBPoucent_P1">#REF!</definedName>
    <definedName name="MargeBPoucent_P2">#REF!</definedName>
    <definedName name="MargeBPoucent_P3">#REF!</definedName>
    <definedName name="MargeBPoucent_P4">#REF!</definedName>
    <definedName name="MargeBPoucent_P5">#REF!</definedName>
    <definedName name="MargeBrute_H">#REF!</definedName>
    <definedName name="MargeBrute_P">#REF!</definedName>
    <definedName name="MARZO">#REF!</definedName>
    <definedName name="MASTER02">#REF!</definedName>
    <definedName name="MASTER2002">#REF!</definedName>
    <definedName name="MASTERTAX2002">#REF!</definedName>
    <definedName name="MAT">#REF!</definedName>
    <definedName name="MAYO">#REF!</definedName>
    <definedName name="MDI_Chart">#REF!</definedName>
    <definedName name="MDI_VPSum">#REF!</definedName>
    <definedName name="me">"Button 5"</definedName>
    <definedName name="MEG" localSheetId="0">#REF!</definedName>
    <definedName name="MEG">#REF!</definedName>
    <definedName name="MEG_Asia" localSheetId="0">#REF!</definedName>
    <definedName name="MEG_Asia">#REF!</definedName>
    <definedName name="MEG_Chart" localSheetId="0">#REF!</definedName>
    <definedName name="MEG_Chart">#REF!</definedName>
    <definedName name="MEG_Euro">#REF!</definedName>
    <definedName name="MEG_MEX">#REF!</definedName>
    <definedName name="MEG_USA">#REF!</definedName>
    <definedName name="MEG_VPSum">#REF!</definedName>
    <definedName name="MEOH_Asia">#REF!</definedName>
    <definedName name="MEOH_Euro">#REF!</definedName>
    <definedName name="MEOH_Mex">#REF!</definedName>
    <definedName name="MEOH_USA">#REF!</definedName>
    <definedName name="MERGE">#REF!</definedName>
    <definedName name="merger" localSheetId="0">#REF!</definedName>
    <definedName name="merger">#REF!</definedName>
    <definedName name="merger___0" localSheetId="0">#REF!</definedName>
    <definedName name="merger___0">#REF!</definedName>
    <definedName name="MESREAL">#REF!</definedName>
    <definedName name="Message">"""Salary will be sent to your Bank on 24-March. Pls inform if you find something incorrect."""</definedName>
    <definedName name="MFG_BKD_ICI" localSheetId="0">#REF!</definedName>
    <definedName name="MFG_BKD_ICI">#REF!</definedName>
    <definedName name="MFG_ICI" localSheetId="0">#REF!</definedName>
    <definedName name="MFG_ICI">#REF!</definedName>
    <definedName name="MFG_KSN_ICI" localSheetId="0">#REF!</definedName>
    <definedName name="MFG_KSN_ICI">#REF!</definedName>
    <definedName name="mio">#REF!</definedName>
    <definedName name="MKS">[6]Value!$AE$23</definedName>
    <definedName name="MMACC" localSheetId="0">#REF!</definedName>
    <definedName name="MMACC">#REF!</definedName>
    <definedName name="mmmmmmmmmmmmmmmmmmmmmmmm" localSheetId="0">#REF!</definedName>
    <definedName name="mmmmmmmmmmmmmmmmmmmmmmmm">#REF!</definedName>
    <definedName name="Moisture_Gain" localSheetId="0">#REF!</definedName>
    <definedName name="Moisture_Gain">#REF!</definedName>
    <definedName name="Mon">#REF!</definedName>
    <definedName name="month">[22]Prm!$A$2:$B$13</definedName>
    <definedName name="Moy_2014" localSheetId="0">#REF!</definedName>
    <definedName name="Moy_2014">#REF!</definedName>
    <definedName name="Moy_2015" localSheetId="0">#REF!</definedName>
    <definedName name="Moy_2015">#REF!</definedName>
    <definedName name="MP" localSheetId="0">#REF!</definedName>
    <definedName name="MP">#REF!</definedName>
    <definedName name="mps" localSheetId="0">#REF!</definedName>
    <definedName name="mps">#REF!</definedName>
    <definedName name="mres" localSheetId="0" hidden="1">{#N/A,#N/A,FALSE,"Portada";#N/A,#N/A,FALSE,"Cotizaciones";#N/A,#N/A,FALSE,"Of_Merc_Lin";#N/A,#N/A,FALSE,"Productos";#N/A,#N/A,FALSE,"Aprov_Prod";#N/A,#N/A,FALSE,"CV_PetrocAlg";#N/A,#N/A,FALSE,"CVD (2)"}</definedName>
    <definedName name="mres" hidden="1">{#N/A,#N/A,FALSE,"Portada";#N/A,#N/A,FALSE,"Cotizaciones";#N/A,#N/A,FALSE,"Of_Merc_Lin";#N/A,#N/A,FALSE,"Productos";#N/A,#N/A,FALSE,"Aprov_Prod";#N/A,#N/A,FALSE,"CV_PetrocAlg";#N/A,#N/A,FALSE,"CVD (2)"}</definedName>
    <definedName name="mres_1" localSheetId="0" hidden="1">{#N/A,#N/A,FALSE,"Portada";#N/A,#N/A,FALSE,"Cotizaciones";#N/A,#N/A,FALSE,"Of_Merc_Lin";#N/A,#N/A,FALSE,"Productos";#N/A,#N/A,FALSE,"Aprov_Prod";#N/A,#N/A,FALSE,"CV_PetrocAlg";#N/A,#N/A,FALSE,"CVD (2)"}</definedName>
    <definedName name="mres_1" hidden="1">{#N/A,#N/A,FALSE,"Portada";#N/A,#N/A,FALSE,"Cotizaciones";#N/A,#N/A,FALSE,"Of_Merc_Lin";#N/A,#N/A,FALSE,"Productos";#N/A,#N/A,FALSE,"Aprov_Prod";#N/A,#N/A,FALSE,"CV_PetrocAlg";#N/A,#N/A,FALSE,"CVD (2)"}</definedName>
    <definedName name="ms">[6]Value!$AE$32</definedName>
    <definedName name="MTH">[6]Value!$I$2</definedName>
    <definedName name="n">'[23]Pet Resin'!$G$2</definedName>
    <definedName name="Nafta" localSheetId="0">#REF!</definedName>
    <definedName name="Nafta">#REF!</definedName>
    <definedName name="napsp">#N/A</definedName>
    <definedName name="NatGas_Chart" localSheetId="0">#REF!</definedName>
    <definedName name="NatGas_Chart">#REF!</definedName>
    <definedName name="NatGasVPSum" localSheetId="0">#REF!</definedName>
    <definedName name="NatGasVPSum">#REF!</definedName>
    <definedName name="nee" localSheetId="0">#REF!</definedName>
    <definedName name="nee">#REF!</definedName>
    <definedName name="NetCashFlow">#REF!</definedName>
    <definedName name="new">#N/A</definedName>
    <definedName name="NEW_ITEM_TEMPLATE_NAME" localSheetId="0">#REF!</definedName>
    <definedName name="NEW_ITEM_TEMPLATE_NAME">#REF!</definedName>
    <definedName name="newgraph">#N/A</definedName>
    <definedName name="Next1">[7]NBCA_2001_Completed!#REF!</definedName>
    <definedName name="Next1_4">[7]NBCA_2001_Completed!#REF!</definedName>
    <definedName name="Next1_8">[7]NBCA_2001_Completed!#REF!</definedName>
    <definedName name="Next11">[7]NBCA_2001_Completed!#REF!</definedName>
    <definedName name="Next11_4">[7]NBCA_2001_Completed!#REF!</definedName>
    <definedName name="Next11_8">[7]NBCA_2001_Completed!#REF!</definedName>
    <definedName name="Next2">[7]NBCA_2001_Completed!#REF!</definedName>
    <definedName name="Next2_4">[7]NBCA_2001_Completed!#REF!</definedName>
    <definedName name="Next2_8">[7]NBCA_2001_Completed!#REF!</definedName>
    <definedName name="Next21">[7]NBCA_2001_Completed!#REF!</definedName>
    <definedName name="Next21_4">[7]NBCA_2001_Completed!#REF!</definedName>
    <definedName name="Next21_8">[7]NBCA_2001_Completed!#REF!</definedName>
    <definedName name="Next3">[7]NBCA_2001_Completed!#REF!</definedName>
    <definedName name="Next3_4">[7]NBCA_2001_Completed!#REF!</definedName>
    <definedName name="Next3_8">[7]NBCA_2001_Completed!#REF!</definedName>
    <definedName name="Next31">[7]NBCA_2001_Completed!#REF!</definedName>
    <definedName name="Next31_4">[7]NBCA_2001_Completed!#REF!</definedName>
    <definedName name="Next31_8">[7]NBCA_2001_Completed!#REF!</definedName>
    <definedName name="NG_AB_10" localSheetId="0">#REF!</definedName>
    <definedName name="NG_AB_10">#REF!</definedName>
    <definedName name="NG_CAT_10" localSheetId="0">#REF!</definedName>
    <definedName name="NG_CAT_10">#REF!</definedName>
    <definedName name="NG_chart_LR" localSheetId="0">#REF!</definedName>
    <definedName name="NG_chart_LR">#REF!</definedName>
    <definedName name="NG_GT_10">#REF!</definedName>
    <definedName name="NG_HRSG_10">#REF!</definedName>
    <definedName name="NG_HTM_10">#REF!</definedName>
    <definedName name="NG_INC_10">#REF!</definedName>
    <definedName name="NG_REST_10">#REF!</definedName>
    <definedName name="NG_TOT_10">#REF!</definedName>
    <definedName name="NG_TOT_2010">#REF!</definedName>
    <definedName name="NGheatingbalance_Nm3ph">#REF!</definedName>
    <definedName name="NH3_chart_LR">#REF!</definedName>
    <definedName name="NH3_share_test">#REF!</definedName>
    <definedName name="NH3O4_VPSum">#REF!</definedName>
    <definedName name="NH3VPSum">#REF!</definedName>
    <definedName name="Nitric_Acid_Chart">#REF!</definedName>
    <definedName name="NITROGENO">#REF!</definedName>
    <definedName name="nkjnlk">#REF!</definedName>
    <definedName name="nnnn" hidden="1">#REF!</definedName>
    <definedName name="nnnnnnnnnnnnnnnnnnnnnnnnnnnnnnnnnnnnnnnnnnn">#REF!</definedName>
    <definedName name="No">'[24]P&amp;L'!$D$1</definedName>
    <definedName name="none">#N/A</definedName>
    <definedName name="NOTAS">#N/A</definedName>
    <definedName name="NOV">"$"</definedName>
    <definedName name="NOVIEMBRE" localSheetId="0">#REF!</definedName>
    <definedName name="NOVIEMBRE">#REF!</definedName>
    <definedName name="nowt">#N/A</definedName>
    <definedName name="NP" localSheetId="0">#REF!</definedName>
    <definedName name="NP">#REF!</definedName>
    <definedName name="NRD_76P_Chart" localSheetId="0">#REF!</definedName>
    <definedName name="NRD_76P_Chart">#REF!</definedName>
    <definedName name="NRD76P_VPSum" localSheetId="0">#REF!</definedName>
    <definedName name="NRD76P_VPSum">#REF!</definedName>
    <definedName name="NT1q03">#REF!</definedName>
    <definedName name="NT1Q04">#REF!</definedName>
    <definedName name="NT1Q05">#REF!</definedName>
    <definedName name="NT2Q03">#REF!</definedName>
    <definedName name="NT2Q04">#REF!</definedName>
    <definedName name="NT2Q05">#REF!</definedName>
    <definedName name="NT3Q03">#REF!</definedName>
    <definedName name="NT3Q04">#REF!</definedName>
    <definedName name="NT3Q05">#REF!</definedName>
    <definedName name="NT4Q03">#REF!</definedName>
    <definedName name="NT4Q04">#REF!</definedName>
    <definedName name="NT4Q05">#REF!</definedName>
    <definedName name="NUEVAS">#REF!</definedName>
    <definedName name="Nuiza">#REF!</definedName>
    <definedName name="Num_Pmt_Per_Year">#REF!</definedName>
    <definedName name="Num6Oil_Chart">#REF!</definedName>
    <definedName name="Number_of_Payments" localSheetId="0">MATCH(0.01,End_Bal,-1)+1</definedName>
    <definedName name="Number_of_Payments">MATCH(0.01,End_Bal,-1)+1</definedName>
    <definedName name="o" localSheetId="0">#REF!</definedName>
    <definedName name="o">#REF!</definedName>
    <definedName name="º??¼??" localSheetId="0">#REF!</definedName>
    <definedName name="º??¼??">#REF!</definedName>
    <definedName name="º?°¡°¡?¡" localSheetId="0">#REF!</definedName>
    <definedName name="º?°¡°¡?¡">#REF!</definedName>
    <definedName name="O_T">#REF!</definedName>
    <definedName name="O2_Chart">#REF!</definedName>
    <definedName name="O2VPSum">#REF!</definedName>
    <definedName name="OCT">"$"</definedName>
    <definedName name="OCTUBRE" localSheetId="0">#REF!</definedName>
    <definedName name="OCTUBRE">#REF!</definedName>
    <definedName name="ºÎ°¡°¡Ä¡" localSheetId="0">#REF!</definedName>
    <definedName name="ºÎ°¡°¡Ä¡">#REF!</definedName>
    <definedName name="Oil_Gain" localSheetId="0">#REF!</definedName>
    <definedName name="Oil_Gain">#REF!</definedName>
    <definedName name="OilA">#REF!</definedName>
    <definedName name="OilB">#REF!</definedName>
    <definedName name="ok" localSheetId="0" hidden="1">{#N/A,#N/A,FALSE,"COVER.XLS";#N/A,#N/A,FALSE,"RACT1.XLS";#N/A,#N/A,FALSE,"RACT2.XLS";#N/A,#N/A,FALSE,"ECCMP";#N/A,#N/A,FALSE,"WELDER.XLS"}</definedName>
    <definedName name="ok" hidden="1">{#N/A,#N/A,FALSE,"COVER.XLS";#N/A,#N/A,FALSE,"RACT1.XLS";#N/A,#N/A,FALSE,"RACT2.XLS";#N/A,#N/A,FALSE,"ECCMP";#N/A,#N/A,FALSE,"WELDER.XLS"}</definedName>
    <definedName name="ok_1" localSheetId="0" hidden="1">{#N/A,#N/A,FALSE,"COVER.XLS";#N/A,#N/A,FALSE,"RACT1.XLS";#N/A,#N/A,FALSE,"RACT2.XLS";#N/A,#N/A,FALSE,"ECCMP";#N/A,#N/A,FALSE,"WELDER.XLS"}</definedName>
    <definedName name="ok_1" hidden="1">{#N/A,#N/A,FALSE,"COVER.XLS";#N/A,#N/A,FALSE,"RACT1.XLS";#N/A,#N/A,FALSE,"RACT2.XLS";#N/A,#N/A,FALSE,"ECCMP";#N/A,#N/A,FALSE,"WELDER.XLS"}</definedName>
    <definedName name="ollll" localSheetId="0">#REF!</definedName>
    <definedName name="ollll">#REF!</definedName>
    <definedName name="ºñÃ¼Àû" localSheetId="0">#REF!</definedName>
    <definedName name="ºñÃ¼Àû">#REF!</definedName>
    <definedName name="ooo" localSheetId="0">#REF!</definedName>
    <definedName name="ooo">#REF!</definedName>
    <definedName name="OPR">#REF!</definedName>
    <definedName name="OprBSYDT">#REF!</definedName>
    <definedName name="OPRPOY3">#REF!</definedName>
    <definedName name="opyt" hidden="1">#REF!</definedName>
    <definedName name="other">#N/A</definedName>
    <definedName name="OUT_PUT_SM10B" localSheetId="0">#REF!</definedName>
    <definedName name="OUT_PUT_SM10B">#REF!</definedName>
    <definedName name="OUT_PUT_SM2C" localSheetId="0">#REF!</definedName>
    <definedName name="OUT_PUT_SM2C">#REF!</definedName>
    <definedName name="P" localSheetId="0">#REF!</definedName>
    <definedName name="P">#REF!</definedName>
    <definedName name="P.BX.Sold_To">#REF!</definedName>
    <definedName name="P.Total.Sold_To">#REF!</definedName>
    <definedName name="p_581">#REF!</definedName>
    <definedName name="p_916">#REF!</definedName>
    <definedName name="P1_">#REF!</definedName>
    <definedName name="P2_">#REF!</definedName>
    <definedName name="P64830000.15G400">#REF!</definedName>
    <definedName name="P64830001.15G400">#REF!</definedName>
    <definedName name="P64830002.15G400">#REF!</definedName>
    <definedName name="P64830003.15G400">#REF!</definedName>
    <definedName name="P64830008.15G400">#REF!</definedName>
    <definedName name="P64830009.15G400">#REF!</definedName>
    <definedName name="pa">12/10</definedName>
    <definedName name="pa___0">12/12</definedName>
    <definedName name="pa___1">12/9</definedName>
    <definedName name="pa___2">12/9</definedName>
    <definedName name="pa___4">12/9</definedName>
    <definedName name="pa___5">12/9</definedName>
    <definedName name="pa___6">12/9</definedName>
    <definedName name="pa_10">12/11</definedName>
    <definedName name="pa_22">12/12</definedName>
    <definedName name="pa_25">12/12</definedName>
    <definedName name="pa_5">12/11</definedName>
    <definedName name="pa_51">12/12</definedName>
    <definedName name="pa_8">12/12</definedName>
    <definedName name="Page_1_Volumes" localSheetId="0">#REF!</definedName>
    <definedName name="Page_1_Volumes">#REF!</definedName>
    <definedName name="Page_2_Revenus_dépenses" localSheetId="0">#REF!</definedName>
    <definedName name="Page_2_Revenus_dépenses">#REF!</definedName>
    <definedName name="Page_3_Bilan" localSheetId="0">#REF!</definedName>
    <definedName name="Page_3_Bilan">#REF!</definedName>
    <definedName name="Page_4_Cash_flow_CDN">#REF!</definedName>
    <definedName name="Page_5_Canada_USA_LAB">#REF!</definedName>
    <definedName name="Page_6_Mexique_Export">#REF!</definedName>
    <definedName name="Page_7_HAB">#REF!</definedName>
    <definedName name="Page_8_CF_CV_autres">#REF!</definedName>
    <definedName name="Page_9_Cptes_recevoir_proj_inv">#REF!</definedName>
    <definedName name="Page8">#REF!</definedName>
    <definedName name="PAKTANKROTTERDAMFENOL">#REF!</definedName>
    <definedName name="PARITY">[25]Contract!$M$2:$N$4</definedName>
    <definedName name="PARITY_9" localSheetId="0">#REF!</definedName>
    <definedName name="PARITY_9">#REF!</definedName>
    <definedName name="parr.dmtsacas" localSheetId="0">#REF!</definedName>
    <definedName name="parr.dmtsacas">#REF!</definedName>
    <definedName name="parr.dmtsacos">#REF!</definedName>
    <definedName name="PASS">#REF!</definedName>
    <definedName name="PassifCT_H1">#REF!</definedName>
    <definedName name="PassifCT_H2">#REF!</definedName>
    <definedName name="PassifCT_H3">#REF!</definedName>
    <definedName name="PassifCT_H4">#REF!</definedName>
    <definedName name="PassifCT_H5">#REF!</definedName>
    <definedName name="PassifCT_I">#REF!</definedName>
    <definedName name="PassifCT_P1">#REF!</definedName>
    <definedName name="PassifCT_P2">#REF!</definedName>
    <definedName name="PassifCT_P3">#REF!</definedName>
    <definedName name="PassifCT_P4">#REF!</definedName>
    <definedName name="PassifCT_P5">#REF!</definedName>
    <definedName name="PassifCT_P6">#REF!</definedName>
    <definedName name="Pay_Date">#REF!</definedName>
    <definedName name="Pay_Num">#REF!</definedName>
    <definedName name="Payment_Date" localSheetId="0">DATE(YEAR('IVL Model_EN'!Loan_Start),MONTH('IVL Model_EN'!Loan_Start)+[0]!_______________________________TG25,DAY('IVL Model_EN'!Loan_Start))</definedName>
    <definedName name="Payment_Date">DATE(YEAR(Loan_Start),MONTH(Loan_Start)+[0]!_______________________________TG25,DAY(Loan_Start))</definedName>
    <definedName name="PCDORDRECHTFENOL" localSheetId="0">#REF!</definedName>
    <definedName name="PCDORDRECHTFENOL">#REF!</definedName>
    <definedName name="PCPAKTANKPCROTTERDAM" localSheetId="0">#REF!</definedName>
    <definedName name="PCPAKTANKPCROTTERDAM">#REF!</definedName>
    <definedName name="PCROTTERDAMFENOL" localSheetId="0">#REF!</definedName>
    <definedName name="PCROTTERDAMFENOL">#REF!</definedName>
    <definedName name="PCSANTANDERFENOL">#REF!</definedName>
    <definedName name="PCTARRAGONAACETONA">#REF!</definedName>
    <definedName name="PeL" localSheetId="0">#REF!,#REF!,#REF!,#REF!,#REF!,#REF!,#REF!,#REF!,#REF!,#REF!,#REF!,#REF!,#REF!,#REF!,#REF!,#REF!,#REF!,#REF!,#REF!,#REF!,#REF!,#REF!,#REF!,#REF!,#REF!</definedName>
    <definedName name="PeL">#REF!,#REF!,#REF!,#REF!,#REF!,#REF!,#REF!,#REF!,#REF!,#REF!,#REF!,#REF!,#REF!,#REF!,#REF!,#REF!,#REF!,#REF!,#REF!,#REF!,#REF!,#REF!,#REF!,#REF!,#REF!</definedName>
    <definedName name="PET_Cogen_Spec.energy_GJpt" localSheetId="0">#REF!</definedName>
    <definedName name="PET_Cogen_Spec.energy_GJpt">#REF!</definedName>
    <definedName name="PET_Output_Mtpa" localSheetId="0">#REF!</definedName>
    <definedName name="PET_Output_Mtpa">#REF!</definedName>
    <definedName name="PET_Output_Tph" localSheetId="0">#REF!</definedName>
    <definedName name="PET_Output_Tph">#REF!</definedName>
    <definedName name="PET_pwr_kW">#REF!</definedName>
    <definedName name="PET_Spec.energy_corr_GJpT">#REF!</definedName>
    <definedName name="PET_Spec.Energy_GJpT">#REF!</definedName>
    <definedName name="PET_stm_Tph">#REF!</definedName>
    <definedName name="PET_TON_10">#REF!</definedName>
    <definedName name="PET_tonph_10">#REF!</definedName>
    <definedName name="PET_TotalEnergy_GJpa">#REF!</definedName>
    <definedName name="PIA_Asia">#REF!</definedName>
    <definedName name="PIA_Euro">#REF!</definedName>
    <definedName name="PIA_Mex">#REF!</definedName>
    <definedName name="PIA_USA">#REF!</definedName>
    <definedName name="PIE">#REF!</definedName>
    <definedName name="PIPA_EX">#REF!</definedName>
    <definedName name="PIPA_EX_TM">#REF!</definedName>
    <definedName name="PIPA_NAL">#REF!</definedName>
    <definedName name="PIPA_NAL_TM">#REF!</definedName>
    <definedName name="PIPA_UE">#REF!</definedName>
    <definedName name="PIPA_UE_TM">#REF!</definedName>
    <definedName name="PivotName">#REF!</definedName>
    <definedName name="PL">#REF!</definedName>
    <definedName name="PL_BKD_ICI">#REF!</definedName>
    <definedName name="PL_Combined">#REF!</definedName>
    <definedName name="PL_ICI">#REF!</definedName>
    <definedName name="PL_KSN_ICI">#REF!</definedName>
    <definedName name="PL_OUTSOURCE_ICI">#REF!</definedName>
    <definedName name="PL_Plant_Wise">#REF!</definedName>
    <definedName name="plan">[25]EXPSCHE!$X$6</definedName>
    <definedName name="plan_9" localSheetId="0">#REF!</definedName>
    <definedName name="plan_9">#REF!</definedName>
    <definedName name="plas.dmtsacos" localSheetId="0">#REF!</definedName>
    <definedName name="plas.dmtsacos">#REF!</definedName>
    <definedName name="PLC">#REF!</definedName>
    <definedName name="PMEDIO">#REF!</definedName>
    <definedName name="PO">#REF!</definedName>
    <definedName name="POL">"$"</definedName>
    <definedName name="POLY">"$"</definedName>
    <definedName name="POLY00">"$"</definedName>
    <definedName name="polya">"$"</definedName>
    <definedName name="polyb">"$"</definedName>
    <definedName name="POLYPCC1">"$"</definedName>
    <definedName name="POLYPCC2">"$"</definedName>
    <definedName name="POLYTOT">"$"</definedName>
    <definedName name="POS8PLN">"$#REF!.$I$64"</definedName>
    <definedName name="POS9DG">"$#REF!.$I$66"</definedName>
    <definedName name="post" localSheetId="0" hidden="1">#REF!</definedName>
    <definedName name="post" hidden="1">#REF!</definedName>
    <definedName name="postkey" localSheetId="0">#REF!</definedName>
    <definedName name="postkey">#REF!</definedName>
    <definedName name="Power_eff_2010" localSheetId="0">#REF!</definedName>
    <definedName name="Power_eff_2010">#REF!</definedName>
    <definedName name="Power_prim.spec.energie_GJpMWh">#REF!</definedName>
    <definedName name="power_prim_energy_0.5_10">#REF!</definedName>
    <definedName name="power_prim_energy_10">#REF!</definedName>
    <definedName name="Power_Total">#REF!</definedName>
    <definedName name="POY">#REF!</definedName>
    <definedName name="POY_501">#REF!</definedName>
    <definedName name="POY_502">#REF!</definedName>
    <definedName name="POY_511">#REF!</definedName>
    <definedName name="POY_521">#REF!</definedName>
    <definedName name="POY_553">#REF!</definedName>
    <definedName name="POY_571">#REF!</definedName>
    <definedName name="POY_573">#REF!</definedName>
    <definedName name="POY_581">#REF!</definedName>
    <definedName name="POY_582">#REF!</definedName>
    <definedName name="POY_583">#REF!</definedName>
    <definedName name="POY_741">#REF!</definedName>
    <definedName name="POY_791">#REF!</definedName>
    <definedName name="POY_916">#REF!</definedName>
    <definedName name="POY_961">#REF!</definedName>
    <definedName name="POY_BE">#REF!</definedName>
    <definedName name="POY_TE">#REF!</definedName>
    <definedName name="POY3_BE">#REF!</definedName>
    <definedName name="POY3_TE">#REF!</definedName>
    <definedName name="POYCHANGES" localSheetId="0">#REF!</definedName>
    <definedName name="POYCHANGES">#REF!</definedName>
    <definedName name="pp">#REF!</definedName>
    <definedName name="pppppppppppppppppppppppppppppp">#REF!</definedName>
    <definedName name="PRD">537</definedName>
    <definedName name="PRD3_9" localSheetId="0">#REF!</definedName>
    <definedName name="PRD3_9">#REF!</definedName>
    <definedName name="PRD3_9_4" localSheetId="0">#REF!</definedName>
    <definedName name="PRD3_9_4">#REF!</definedName>
    <definedName name="PRD3_9_8" localSheetId="0">#REF!</definedName>
    <definedName name="PRD3_9_8">#REF!</definedName>
    <definedName name="prec.1ta">#REF!</definedName>
    <definedName name="PREC.ACEITE">#REF!</definedName>
    <definedName name="PREC.ACETICO">#REF!</definedName>
    <definedName name="PREC.AGUA">#REF!</definedName>
    <definedName name="PREC.ALUM">#REF!</definedName>
    <definedName name="PREC.ANION">#REF!</definedName>
    <definedName name="PREC.BOLSACONT">#REF!</definedName>
    <definedName name="PREC.BOLSADMT">#REF!</definedName>
    <definedName name="PREC.BOLSAPTA">#REF!</definedName>
    <definedName name="PREC.BST">#REF!</definedName>
    <definedName name="PREC.CAL">#REF!</definedName>
    <definedName name="PREC.CARBON">#REF!</definedName>
    <definedName name="PREC.CARCAL">#REF!</definedName>
    <definedName name="PREC.CATION">#REF!</definedName>
    <definedName name="PREC.CLORITO">#REF!</definedName>
    <definedName name="PREC.CO">#REF!</definedName>
    <definedName name="PREC.COLABE">#REF!</definedName>
    <definedName name="PREC.DOW">#REF!</definedName>
    <definedName name="PREC.FGAS">#REF!</definedName>
    <definedName name="PREC.FLOCU">#REF!</definedName>
    <definedName name="PREC.FOIL">#REF!</definedName>
    <definedName name="PREC.FOSFATO">#REF!</definedName>
    <definedName name="PREC.GAS.NAT">#REF!</definedName>
    <definedName name="PREC.GLICER">#REF!</definedName>
    <definedName name="PREC.GOIL">#REF!</definedName>
    <definedName name="PREC.HIDR">#REF!</definedName>
    <definedName name="PREC.HIPO">#REF!</definedName>
    <definedName name="PREC.INCUS">#REF!</definedName>
    <definedName name="prec.ipa">#REF!</definedName>
    <definedName name="PREC.METANOL">#REF!</definedName>
    <definedName name="PREC.MIRECIDE">#REF!</definedName>
    <definedName name="PREC.MN">#REF!</definedName>
    <definedName name="PREC.MPT">#REF!</definedName>
    <definedName name="PREC.N4000">#REF!</definedName>
    <definedName name="PREC.NITR">#REF!</definedName>
    <definedName name="PREC.OXI">#REF!</definedName>
    <definedName name="PREC.PALD_C">#REF!</definedName>
    <definedName name="PREC.PALD_M">#REF!</definedName>
    <definedName name="PREC.PALE">#REF!</definedName>
    <definedName name="PREC.PALESACAPTAEXP">#REF!</definedName>
    <definedName name="PREC.PALESACPTANAC">#REF!</definedName>
    <definedName name="PREC.PARRILA">#REF!</definedName>
    <definedName name="PREC.PROP">#REF!</definedName>
    <definedName name="prec.pta">#REF!</definedName>
    <definedName name="PREC.PX">#REF!</definedName>
    <definedName name="PREC.R108">#REF!</definedName>
    <definedName name="PREC.R13">#REF!</definedName>
    <definedName name="PREC.R14">#REF!</definedName>
    <definedName name="PREC.R42">#REF!</definedName>
    <definedName name="PREC.R60">#REF!</definedName>
    <definedName name="PREC.R66">#REF!</definedName>
    <definedName name="PREC.R70">#REF!</definedName>
    <definedName name="PREC.REJA">#REF!</definedName>
    <definedName name="PREC.REJAMAD">#REF!</definedName>
    <definedName name="prec.resina351">#REF!</definedName>
    <definedName name="PREC.RETRACTIL">#REF!</definedName>
    <definedName name="PREC.SACADMT">#REF!</definedName>
    <definedName name="PREC.SACAPTA">#REF!</definedName>
    <definedName name="PREC.SACODMT25R">#REF!</definedName>
    <definedName name="PREC.SACODMT25V">#REF!</definedName>
    <definedName name="PREC.SACOPTA25">#REF!</definedName>
    <definedName name="PREC.SANT">#REF!</definedName>
    <definedName name="PREC.SOSA">#REF!</definedName>
    <definedName name="PREC.SULFALUM">#REF!</definedName>
    <definedName name="PREC.SULFUR">#REF!</definedName>
    <definedName name="prec.ta.s.amort">#REF!</definedName>
    <definedName name="prec.ta.sinamort">#REF!</definedName>
    <definedName name="PREC.UREA">#REF!</definedName>
    <definedName name="PREC.V10">#REF!</definedName>
    <definedName name="PREC.V42">#REF!</definedName>
    <definedName name="PREC.V5">#REF!</definedName>
    <definedName name="PREC_CO.MN">#REF!</definedName>
    <definedName name="prec2.ta">#REF!</definedName>
    <definedName name="PRECIO.CLORHIDRICO">#REF!</definedName>
    <definedName name="PRECIO.INCUSCTR40">#REF!</definedName>
    <definedName name="precios">#REF!</definedName>
    <definedName name="PREÇO_ALP">#REF!</definedName>
    <definedName name="PREÇO_BZ">#REF!</definedName>
    <definedName name="Preço_de_lista___P.V.P.">#REF!</definedName>
    <definedName name="PREÇO_LAB_ME">#REF!</definedName>
    <definedName name="PREÇO_LAB_MI">#REF!</definedName>
    <definedName name="PREÇO_LAS_MI">#REF!</definedName>
    <definedName name="Preço_Médio_ME_Chapas___US__ton">#REF!</definedName>
    <definedName name="Preço_Médio_ME_Resina___US__ton">#REF!</definedName>
    <definedName name="Preço_Médio_MI_Chapas___US__ton">#REF!</definedName>
    <definedName name="Preço_Médio_MI_Resina___US__ton">#REF!</definedName>
    <definedName name="PREÇO_NPF">#REF!</definedName>
    <definedName name="PREÇO_NPF_IMPORT">#REF!</definedName>
    <definedName name="PRECOS_MAT">#REF!</definedName>
    <definedName name="PREM">#REF!</definedName>
    <definedName name="PREMISSAS">#REF!</definedName>
    <definedName name="PRESUPUESTO">#REF!</definedName>
    <definedName name="PRICE">"$#REF!.$A$2:$D$23"</definedName>
    <definedName name="Princ" localSheetId="0">#REF!</definedName>
    <definedName name="Princ">#REF!</definedName>
    <definedName name="Print" localSheetId="0">#REF!</definedName>
    <definedName name="Print">#REF!</definedName>
    <definedName name="_xlnm.Print_Area" localSheetId="0">'IVL Model_EN'!$A$1:$Y$143</definedName>
    <definedName name="_xlnm.Print_Area">#REF!</definedName>
    <definedName name="Print_Area_MI" localSheetId="0">#REF!</definedName>
    <definedName name="Print_Area_MI">#REF!</definedName>
    <definedName name="Print_Area_Reset" localSheetId="0">OFFSET('IVL Model_EN'!Full_Print,0,0,'IVL Model_EN'!Last_Row)</definedName>
    <definedName name="Print_Area_Reset">OFFSET(Full_Print,0,0,Last_Row)</definedName>
    <definedName name="Print_Range" localSheetId="0">#REF!</definedName>
    <definedName name="Print_Range">#REF!</definedName>
    <definedName name="Print_Range___0___0___0" localSheetId="0">#REF!</definedName>
    <definedName name="Print_Range___0___0___0">#REF!</definedName>
    <definedName name="Print_Range___0___0___0___0" localSheetId="0">#REF!</definedName>
    <definedName name="Print_Range___0___0___0___0">#REF!</definedName>
    <definedName name="Print_Range___0___0___0___0___0">#REF!</definedName>
    <definedName name="Print_Range___0___0___0___0___0___0">#REF!</definedName>
    <definedName name="Print_Range___0___0___0___0___0___0___0">#REF!</definedName>
    <definedName name="Print_Range___0___0___0___0___0___0___0___0">#REF!</definedName>
    <definedName name="Print_title">#REF!</definedName>
    <definedName name="_xlnm.Print_Titles" localSheetId="0">'IVL Model_EN'!$1:$2</definedName>
    <definedName name="_xlnm.Print_Titles">#REF!,#REF!</definedName>
    <definedName name="PRINT_TITLES_MI" localSheetId="0">#REF!</definedName>
    <definedName name="PRINT_TITLES_MI">#REF!</definedName>
    <definedName name="print19992000" localSheetId="0">#REF!</definedName>
    <definedName name="print19992000">#REF!</definedName>
    <definedName name="PrintBeS" localSheetId="0">#REF!</definedName>
    <definedName name="PrintBeS">#REF!</definedName>
    <definedName name="PrintCeF">#REF!</definedName>
    <definedName name="PrintPeL">#REF!</definedName>
    <definedName name="prod_1">#REF!</definedName>
    <definedName name="prod_1___0">#REF!</definedName>
    <definedName name="prod_1___3">#REF!</definedName>
    <definedName name="prod_2">#REF!</definedName>
    <definedName name="prod_2___0">#REF!</definedName>
    <definedName name="prod_2___3">#REF!</definedName>
    <definedName name="prod_3">#REF!</definedName>
    <definedName name="prod_3___0">#REF!</definedName>
    <definedName name="prod_3___3">#REF!</definedName>
    <definedName name="Prod_Eng">#REF!</definedName>
    <definedName name="PROD_TOT">#REF!</definedName>
    <definedName name="PRODTOTAL" localSheetId="0">#REF!</definedName>
    <definedName name="PRODTOTAL">#REF!</definedName>
    <definedName name="PRODUCCION">#REF!</definedName>
    <definedName name="PRODUCT">#REF!</definedName>
    <definedName name="production" localSheetId="0">#REF!</definedName>
    <definedName name="production">#REF!</definedName>
    <definedName name="Produits">#REF!</definedName>
    <definedName name="PRODUKSI">#REF!</definedName>
    <definedName name="PRODWVG1" localSheetId="0">#REF!</definedName>
    <definedName name="PRODWVG1">#REF!</definedName>
    <definedName name="PRODWVG2" localSheetId="0">#REF!</definedName>
    <definedName name="PRODWVG2">#REF!</definedName>
    <definedName name="ProImportExport.ImportFile">#N/A</definedName>
    <definedName name="ProImportExport.SaveNewFile">#N/A</definedName>
    <definedName name="Project" localSheetId="0">#REF!</definedName>
    <definedName name="Project">'[26]New Projects'!$AS$3:$AS$4</definedName>
    <definedName name="ProjectName" localSheetId="0">{"BU Name or Client/Project Name"}</definedName>
    <definedName name="ProjectName">{"BU Name or Client/Project Name"}</definedName>
    <definedName name="PROPANO">#REF!</definedName>
    <definedName name="proses">#REF!</definedName>
    <definedName name="PROSES1">#REF!</definedName>
    <definedName name="PROVEN">#REF!</definedName>
    <definedName name="PRTA">#REF!</definedName>
    <definedName name="PRTAA">#REF!</definedName>
    <definedName name="PS">[6]Value!$AE$11</definedName>
    <definedName name="PST1___0">"$#REF!.$B$5"</definedName>
    <definedName name="PTA" localSheetId="0">#REF!</definedName>
    <definedName name="PTA">#REF!</definedName>
    <definedName name="pta.acetico" localSheetId="0">#REF!</definedName>
    <definedName name="pta.acetico">#REF!</definedName>
    <definedName name="pta.ag.var" localSheetId="0">#REF!</definedName>
    <definedName name="pta.ag.var">#REF!</definedName>
    <definedName name="pta.agua.fijo">#REF!</definedName>
    <definedName name="pta.alum">#REF!</definedName>
    <definedName name="pta.anionica">#REF!</definedName>
    <definedName name="pta.bols.cont.">#REF!</definedName>
    <definedName name="pta.bolsa.dmt">#REF!</definedName>
    <definedName name="pta.bolsa.pta">#REF!</definedName>
    <definedName name="pta.bst">#REF!</definedName>
    <definedName name="pta.cabon.cal">#REF!</definedName>
    <definedName name="pta.cal">#REF!</definedName>
    <definedName name="pta.carbon.act">#REF!</definedName>
    <definedName name="pta.carton">#REF!</definedName>
    <definedName name="pta.cationica">#REF!</definedName>
    <definedName name="pta.cintas">#REF!</definedName>
    <definedName name="pta.clorito">#REF!</definedName>
    <definedName name="pta.co">#REF!</definedName>
    <definedName name="pta.colabs">#REF!</definedName>
    <definedName name="pta.dowt">#REF!</definedName>
    <definedName name="pta.fgas">#REF!</definedName>
    <definedName name="pta.fgas.vapor">#REF!</definedName>
    <definedName name="PTA.FGAS_ACEITE">#REF!</definedName>
    <definedName name="pta.flocusol">#REF!</definedName>
    <definedName name="pta.foil.aceite">#REF!</definedName>
    <definedName name="pta.foil.vap">#REF!</definedName>
    <definedName name="pta.fosfato">#REF!</definedName>
    <definedName name="pta.freon114">#REF!</definedName>
    <definedName name="pta.glic.pta">#REF!</definedName>
    <definedName name="pta.goil.alm">#REF!</definedName>
    <definedName name="pta.goil.manto">#REF!</definedName>
    <definedName name="pta.goil.oper">#REF!</definedName>
    <definedName name="pta.hidrog">#REF!</definedName>
    <definedName name="pta.hipoc.sa">#REF!</definedName>
    <definedName name="pta.hipoc.trat.a">#REF!</definedName>
    <definedName name="pta.incus">#REF!</definedName>
    <definedName name="pta.liner3.2">#REF!</definedName>
    <definedName name="pta.met">#REF!</definedName>
    <definedName name="pta.mirecide">#REF!</definedName>
    <definedName name="pta.mn">#REF!</definedName>
    <definedName name="pta.mpt">#REF!</definedName>
    <definedName name="PTA.MX">#REF!</definedName>
    <definedName name="pta.n4000">#REF!</definedName>
    <definedName name="pta.nit.alm">#REF!</definedName>
    <definedName name="pta.nit.dmt">#REF!</definedName>
    <definedName name="pta.nit.sa">#REF!</definedName>
    <definedName name="pta.nit.ta">#REF!</definedName>
    <definedName name="pta.nit_dmtf">#REF!</definedName>
    <definedName name="pta.ortox">#REF!</definedName>
    <definedName name="pta.oxig">#REF!</definedName>
    <definedName name="pta.palad.c">#REF!</definedName>
    <definedName name="pta.palad.m">#REF!</definedName>
    <definedName name="pta.pale.dmt.exp">#REF!</definedName>
    <definedName name="pta.pale.dmt.nac">#REF!</definedName>
    <definedName name="pta.pale.dmt.sac.exp">#REF!</definedName>
    <definedName name="pta.pale.pta.exp">#REF!</definedName>
    <definedName name="pta.pale.pta.nac">#REF!</definedName>
    <definedName name="pta.parrilla">#REF!</definedName>
    <definedName name="pta.plast">#REF!</definedName>
    <definedName name="pta.prop.aceite">#REF!</definedName>
    <definedName name="pta.prop.cocina">#REF!</definedName>
    <definedName name="pta.prop.ginerte">#REF!</definedName>
    <definedName name="Pta.px">#REF!</definedName>
    <definedName name="pta.r108">#REF!</definedName>
    <definedName name="pta.r13">#REF!</definedName>
    <definedName name="pta.r14">#REF!</definedName>
    <definedName name="pta.r42">#REF!</definedName>
    <definedName name="pta.r60">#REF!</definedName>
    <definedName name="pta.r66">#REF!</definedName>
    <definedName name="pta.r70">#REF!</definedName>
    <definedName name="PTA.REJAMAD">#REF!</definedName>
    <definedName name="pta.rejas">#REF!</definedName>
    <definedName name="pta.saca.dmt1000">#REF!</definedName>
    <definedName name="pta.saca.dmt800">#REF!</definedName>
    <definedName name="pta.saca.pta.exp">#REF!</definedName>
    <definedName name="pta.saca.pta.nac">#REF!</definedName>
    <definedName name="pta.saco.v.dmt">#REF!</definedName>
    <definedName name="pta.sacos.dmt">#REF!</definedName>
    <definedName name="pta.sacos.pta">#REF!</definedName>
    <definedName name="pta.sacos.r.dmt">#REF!</definedName>
    <definedName name="pta.santonox">#REF!</definedName>
    <definedName name="pta.sosa.pta">#REF!</definedName>
    <definedName name="pta.sosa.sa">#REF!</definedName>
    <definedName name="pta.sosa.ta">#REF!</definedName>
    <definedName name="pta.sulf.alum">#REF!</definedName>
    <definedName name="pta.sulfurico">#REF!</definedName>
    <definedName name="pta.urea">#REF!</definedName>
    <definedName name="PTA_Asia">#REF!</definedName>
    <definedName name="PTA_Cogen_Spec.energy">#REF!</definedName>
    <definedName name="PTA_CTA">#REF!</definedName>
    <definedName name="PTA_CTAorg">#REF!</definedName>
    <definedName name="PTA_Euro">#REF!</definedName>
    <definedName name="PTA_EX">#REF!</definedName>
    <definedName name="PTA_EX_TM">#REF!</definedName>
    <definedName name="PTA_Mex">#REF!</definedName>
    <definedName name="PTA_NAL">#REF!</definedName>
    <definedName name="PTA_NAL_TM">#REF!</definedName>
    <definedName name="PTA_Output_Mtpa">#REF!</definedName>
    <definedName name="PTA_Output_Tph">#REF!</definedName>
    <definedName name="PTA_PETtransport_kWh">#REF!</definedName>
    <definedName name="PTA_pwr_kW">#REF!</definedName>
    <definedName name="PTA_Rest_pwr_MW">#REF!</definedName>
    <definedName name="PTA_SpecEnergy_GJpt">#REF!</definedName>
    <definedName name="PTA_Stm_Tph">#REF!</definedName>
    <definedName name="PTA_ton_10">#REF!</definedName>
    <definedName name="PTA_tonph_10">#REF!</definedName>
    <definedName name="PTA_TotalEnergy_GJpa">#REF!</definedName>
    <definedName name="PTA_UE">#REF!</definedName>
    <definedName name="PTA_UE_TM">#REF!</definedName>
    <definedName name="PTA_USA">#REF!</definedName>
    <definedName name="PTA_WGE_power_kWh">#REF!</definedName>
    <definedName name="pta03cat">#REF!</definedName>
    <definedName name="pta03dep">#REF!</definedName>
    <definedName name="pta03fixed">#REF!</definedName>
    <definedName name="pta03hydrogen">#REF!</definedName>
    <definedName name="pta03pack">#REF!</definedName>
    <definedName name="pta03pow">#REF!</definedName>
    <definedName name="pta03prod">#REF!</definedName>
    <definedName name="pta03roy">#REF!</definedName>
    <definedName name="pta03util">#REF!</definedName>
    <definedName name="pta03waste">#REF!</definedName>
    <definedName name="PTAPTA">#REF!</definedName>
    <definedName name="PTAS">#REF!</definedName>
    <definedName name="PTAS.BISULFITO">#REF!</definedName>
    <definedName name="ptas.bols_contptaexp">#REF!</definedName>
    <definedName name="PTAS.CLORHIDRICO">#REF!</definedName>
    <definedName name="ptas.fgas.aceite">#REF!</definedName>
    <definedName name="ptas.glic.ta">#REF!</definedName>
    <definedName name="ptas.mes">#REF!</definedName>
    <definedName name="ptas.parr_dmtsacas">#REF!</definedName>
    <definedName name="ptas.parr_dmtsacos">#REF!</definedName>
    <definedName name="ptas.plast_dmtsacos">#REF!</definedName>
    <definedName name="PTAS.POTASA">#REF!</definedName>
    <definedName name="PTAS.RES_A349">#REF!</definedName>
    <definedName name="PTIP_PX">#REF!</definedName>
    <definedName name="PTMEG_Chart">#REF!</definedName>
    <definedName name="PTMEG_VPSum">#REF!</definedName>
    <definedName name="PTOACUM">#REF!</definedName>
    <definedName name="PTOMES">#REF!</definedName>
    <definedName name="pts.clohidrico">#REF!</definedName>
    <definedName name="PTS.G.NAT.ACEITE">#REF!</definedName>
    <definedName name="PTS.G.NAT.VAPOR">#REF!</definedName>
    <definedName name="pts.HBr">#REF!</definedName>
    <definedName name="pts.incus40">#REF!</definedName>
    <definedName name="PTS.INCUSCTR40">#REF!</definedName>
    <definedName name="pts.resina351">#REF!</definedName>
    <definedName name="pts.resina352">#REF!</definedName>
    <definedName name="pts.restin40c">#REF!</definedName>
    <definedName name="PUB_FileID" hidden="1">"L10003649.xls"</definedName>
    <definedName name="PUB_UserID" hidden="1">"MAYERX"</definedName>
    <definedName name="pw_501" localSheetId="0">#REF!</definedName>
    <definedName name="pw_501">#REF!</definedName>
    <definedName name="pw_521" localSheetId="0">#REF!</definedName>
    <definedName name="pw_521">#REF!</definedName>
    <definedName name="pw_582" localSheetId="0">#REF!</definedName>
    <definedName name="pw_582">#REF!</definedName>
    <definedName name="PWR_AUX_10">#REF!</definedName>
    <definedName name="PWR_AUXBF_10">#REF!</definedName>
    <definedName name="PWR_BFW_10">#REF!</definedName>
    <definedName name="PWR_CW_10">#REF!</definedName>
    <definedName name="PWR_CWFAN_10">#REF!</definedName>
    <definedName name="PWR_Demin_10">#REF!</definedName>
    <definedName name="PWR_DigAir_10">#REF!</definedName>
    <definedName name="PWR_EXP_10">#REF!</definedName>
    <definedName name="PWR_EXP_2010">#REF!</definedName>
    <definedName name="PWR_GT_10">#REF!</definedName>
    <definedName name="PWR_IA_10">#REF!</definedName>
    <definedName name="PWR_IN_10">#REF!</definedName>
    <definedName name="PWR_IN_2010">#REF!</definedName>
    <definedName name="PWR_MAC_10">#REF!</definedName>
    <definedName name="PWR_PET_10">#REF!</definedName>
    <definedName name="PWR_PTA_10">#REF!</definedName>
    <definedName name="PWR_PTA_REST_10">#REF!</definedName>
    <definedName name="PWR_PTACONVEY_10">#REF!</definedName>
    <definedName name="PWR_REST_10">#REF!</definedName>
    <definedName name="PWR_WGE_10">#REF!</definedName>
    <definedName name="PX_Asia">#REF!</definedName>
    <definedName name="PX_Chart">#REF!</definedName>
    <definedName name="PX_Euro">#REF!</definedName>
    <definedName name="PX_Mex">#REF!</definedName>
    <definedName name="PX_print_data_and_ratios">#REF!</definedName>
    <definedName name="PX_TPT">#REF!</definedName>
    <definedName name="PX_TPT_2012">#REF!</definedName>
    <definedName name="PX_USA">#REF!</definedName>
    <definedName name="PX_Wu">#REF!</definedName>
    <definedName name="PXVPSum">#REF!</definedName>
    <definedName name="PY_STADJCON">#REF!</definedName>
    <definedName name="Q">3</definedName>
    <definedName name="Q_1">3</definedName>
    <definedName name="Q_2">3</definedName>
    <definedName name="QAAA" localSheetId="0">#REF!</definedName>
    <definedName name="QAAA">#REF!</definedName>
    <definedName name="QAActiveSheetID">#N/A</definedName>
    <definedName name="qq" localSheetId="0" hidden="1">{#N/A,#N/A,FALSE,"COVER1.XLS ";#N/A,#N/A,FALSE,"RACT1.XLS";#N/A,#N/A,FALSE,"RACT2.XLS";#N/A,#N/A,FALSE,"ECCMP";#N/A,#N/A,FALSE,"WELDER.XLS"}</definedName>
    <definedName name="qq" hidden="1">{#N/A,#N/A,FALSE,"COVER1.XLS ";#N/A,#N/A,FALSE,"RACT1.XLS";#N/A,#N/A,FALSE,"RACT2.XLS";#N/A,#N/A,FALSE,"ECCMP";#N/A,#N/A,FALSE,"WELDER.XLS"}</definedName>
    <definedName name="qq_1" localSheetId="0" hidden="1">{#N/A,#N/A,FALSE,"COVER1.XLS ";#N/A,#N/A,FALSE,"RACT1.XLS";#N/A,#N/A,FALSE,"RACT2.XLS";#N/A,#N/A,FALSE,"ECCMP";#N/A,#N/A,FALSE,"WELDER.XLS"}</definedName>
    <definedName name="qq_1" hidden="1">{#N/A,#N/A,FALSE,"COVER1.XLS ";#N/A,#N/A,FALSE,"RACT1.XLS";#N/A,#N/A,FALSE,"RACT2.XLS";#N/A,#N/A,FALSE,"ECCMP";#N/A,#N/A,FALSE,"WELDER.XLS"}</definedName>
    <definedName name="qqqqq" localSheetId="0">#REF!</definedName>
    <definedName name="qqqqq">#REF!</definedName>
    <definedName name="qqqqqqqqqqqqqqqqqqqqqqqqqqqqqqqqqqq" localSheetId="0">#REF!</definedName>
    <definedName name="qqqqqqqqqqqqqqqqqqqqqqqqqqqqqqqqqqq">#REF!</definedName>
    <definedName name="qqqqqqqqqqqqqqqqqqqqqqqqqqqqqqqqqqqq" localSheetId="0">#REF!</definedName>
    <definedName name="qqqqqqqqqqqqqqqqqqqqqqqqqqqqqqqqqqqq">#REF!</definedName>
    <definedName name="qry_DisplayInventroyBeforeCoefficients">#REF!</definedName>
    <definedName name="qry_Inventory_WO_Coefficients">#REF!</definedName>
    <definedName name="qs" hidden="1">#REF!</definedName>
    <definedName name="qsad" localSheetId="0"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qsad"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QTR">3</definedName>
    <definedName name="QTR_1">3</definedName>
    <definedName name="QTR_2">3</definedName>
    <definedName name="Qtr_9" localSheetId="0">#REF!</definedName>
    <definedName name="Qtr_9">#REF!</definedName>
    <definedName name="QTR1_9" localSheetId="0">#REF!</definedName>
    <definedName name="QTR1_9">#REF!</definedName>
    <definedName name="QTR2_9" localSheetId="0">#REF!</definedName>
    <definedName name="QTR2_9">#REF!</definedName>
    <definedName name="QTR3_9" localSheetId="0">#REF!</definedName>
    <definedName name="QTR3_9">#REF!</definedName>
    <definedName name="QTR4_9" localSheetId="0">#REF!</definedName>
    <definedName name="QTR4_9">#REF!</definedName>
    <definedName name="Qty_in_M">#REF!</definedName>
    <definedName name="qw">#REF!</definedName>
    <definedName name="qw_1" localSheetId="0" hidden="1">{#N/A,#N/A,FALSE,"CAT3516";#N/A,#N/A,FALSE,"CAT3608";#N/A,#N/A,FALSE,"Wartsila";#N/A,#N/A,FALSE,"Asm";#N/A,#N/A,FALSE,"DG cost"}</definedName>
    <definedName name="qw_1" hidden="1">{#N/A,#N/A,FALSE,"CAT3516";#N/A,#N/A,FALSE,"CAT3608";#N/A,#N/A,FALSE,"Wartsila";#N/A,#N/A,FALSE,"Asm";#N/A,#N/A,FALSE,"DG cost"}</definedName>
    <definedName name="qw_1_1" localSheetId="0" hidden="1">{#N/A,#N/A,FALSE,"CAT3516";#N/A,#N/A,FALSE,"CAT3608";#N/A,#N/A,FALSE,"Wartsila";#N/A,#N/A,FALSE,"Asm";#N/A,#N/A,FALSE,"DG cost"}</definedName>
    <definedName name="qw_1_1" hidden="1">{#N/A,#N/A,FALSE,"CAT3516";#N/A,#N/A,FALSE,"CAT3608";#N/A,#N/A,FALSE,"Wartsila";#N/A,#N/A,FALSE,"Asm";#N/A,#N/A,FALSE,"DG cost"}</definedName>
    <definedName name="qw_1_2" localSheetId="0" hidden="1">{#N/A,#N/A,FALSE,"CAT3516";#N/A,#N/A,FALSE,"CAT3608";#N/A,#N/A,FALSE,"Wartsila";#N/A,#N/A,FALSE,"Asm";#N/A,#N/A,FALSE,"DG cost"}</definedName>
    <definedName name="qw_1_2" hidden="1">{#N/A,#N/A,FALSE,"CAT3516";#N/A,#N/A,FALSE,"CAT3608";#N/A,#N/A,FALSE,"Wartsila";#N/A,#N/A,FALSE,"Asm";#N/A,#N/A,FALSE,"DG cost"}</definedName>
    <definedName name="qw_2" localSheetId="0" hidden="1">{#N/A,#N/A,FALSE,"CAT3516";#N/A,#N/A,FALSE,"CAT3608";#N/A,#N/A,FALSE,"Wartsila";#N/A,#N/A,FALSE,"Asm";#N/A,#N/A,FALSE,"DG cost"}</definedName>
    <definedName name="qw_2" hidden="1">{#N/A,#N/A,FALSE,"CAT3516";#N/A,#N/A,FALSE,"CAT3608";#N/A,#N/A,FALSE,"Wartsila";#N/A,#N/A,FALSE,"Asm";#N/A,#N/A,FALSE,"DG cost"}</definedName>
    <definedName name="qw_3" localSheetId="0" hidden="1">{#N/A,#N/A,FALSE,"CAT3516";#N/A,#N/A,FALSE,"CAT3608";#N/A,#N/A,FALSE,"Wartsila";#N/A,#N/A,FALSE,"Asm";#N/A,#N/A,FALSE,"DG cost"}</definedName>
    <definedName name="qw_3" hidden="1">{#N/A,#N/A,FALSE,"CAT3516";#N/A,#N/A,FALSE,"CAT3608";#N/A,#N/A,FALSE,"Wartsila";#N/A,#N/A,FALSE,"Asm";#N/A,#N/A,FALSE,"DG cost"}</definedName>
    <definedName name="qwqweqw" localSheetId="0">#REF!</definedName>
    <definedName name="qwqweqw">#REF!</definedName>
    <definedName name="R64830000.15G400" localSheetId="0">#REF!</definedName>
    <definedName name="R64830000.15G400">#REF!</definedName>
    <definedName name="R64830001.15G400" localSheetId="0">#REF!</definedName>
    <definedName name="R64830001.15G400">#REF!</definedName>
    <definedName name="R64830002.15G400">#REF!</definedName>
    <definedName name="R64830003.15G400">#REF!</definedName>
    <definedName name="R64830008.15G400">#REF!</definedName>
    <definedName name="R64830009.15G400">#REF!</definedName>
    <definedName name="Ran_Imp_Informe">#REF!</definedName>
    <definedName name="Ran_Imp_Portada">#REF!</definedName>
    <definedName name="RatioAutofin_H1">#REF!</definedName>
    <definedName name="RatioAutofin_H2">#REF!</definedName>
    <definedName name="RatioAutofin_H3">#REF!</definedName>
    <definedName name="RatioAutofin_H4">#REF!</definedName>
    <definedName name="RatioAutofin_H5">#REF!</definedName>
    <definedName name="RatioAutofin_P1">#REF!</definedName>
    <definedName name="RatioAutofin_P2">#REF!</definedName>
    <definedName name="RatioAutofin_P3">#REF!</definedName>
    <definedName name="RatioAutofin_P4">#REF!</definedName>
    <definedName name="RatioAutofin_P5">#REF!</definedName>
    <definedName name="RatioEndett_H1">#REF!</definedName>
    <definedName name="RatioEndett_H2">#REF!</definedName>
    <definedName name="RatioEndett_H3">#REF!</definedName>
    <definedName name="RatioEndett_H4">#REF!</definedName>
    <definedName name="RatioEndett_H5">#REF!</definedName>
    <definedName name="RatioEndett_I">#REF!</definedName>
    <definedName name="RatioEndett_P1">#REF!</definedName>
    <definedName name="RatioEndett_P2">#REF!</definedName>
    <definedName name="RatioEndett_P3">#REF!</definedName>
    <definedName name="RatioEndett_P4">#REF!</definedName>
    <definedName name="RatioEndett_P5">#REF!</definedName>
    <definedName name="RatioLiqGen_H1">#REF!</definedName>
    <definedName name="RatioLiqGen_H2">#REF!</definedName>
    <definedName name="RatioLiqGen_H3">#REF!</definedName>
    <definedName name="RatioLiqGen_H4">#REF!</definedName>
    <definedName name="RatioLiqGen_H5">#REF!</definedName>
    <definedName name="RatioLiqGen_I">#REF!</definedName>
    <definedName name="RatioLiqGen_P1">#REF!</definedName>
    <definedName name="RatioLiqGen_P2">#REF!</definedName>
    <definedName name="RatioLiqGen_P3">#REF!</definedName>
    <definedName name="RatioLiqGen_P4">#REF!</definedName>
    <definedName name="RatioLiqGen_P5">#REF!</definedName>
    <definedName name="RatioLiqGen_P6">#REF!</definedName>
    <definedName name="Ratios">#REF!</definedName>
    <definedName name="ratiosi">#REF!</definedName>
    <definedName name="RawData">#REF!</definedName>
    <definedName name="re" localSheetId="0" hidden="1">{#N/A,#N/A,FALSE,"CAT3516";#N/A,#N/A,FALSE,"CAT3608";#N/A,#N/A,FALSE,"Wartsila";#N/A,#N/A,FALSE,"Asm";#N/A,#N/A,FALSE,"DG cost"}</definedName>
    <definedName name="re" hidden="1">{#N/A,#N/A,FALSE,"CAT3516";#N/A,#N/A,FALSE,"CAT3608";#N/A,#N/A,FALSE,"Wartsila";#N/A,#N/A,FALSE,"Asm";#N/A,#N/A,FALSE,"DG cost"}</definedName>
    <definedName name="re_1" localSheetId="0" hidden="1">{#N/A,#N/A,FALSE,"CAT3516";#N/A,#N/A,FALSE,"CAT3608";#N/A,#N/A,FALSE,"Wartsila";#N/A,#N/A,FALSE,"Asm";#N/A,#N/A,FALSE,"DG cost"}</definedName>
    <definedName name="re_1" hidden="1">{#N/A,#N/A,FALSE,"CAT3516";#N/A,#N/A,FALSE,"CAT3608";#N/A,#N/A,FALSE,"Wartsila";#N/A,#N/A,FALSE,"Asm";#N/A,#N/A,FALSE,"DG cost"}</definedName>
    <definedName name="REAL" localSheetId="0">#REF!</definedName>
    <definedName name="REAL">#REF!</definedName>
    <definedName name="REALANT" localSheetId="0">#REF!</definedName>
    <definedName name="REALANT">#REF!</definedName>
    <definedName name="Rec">0.15</definedName>
    <definedName name="reccccc" localSheetId="0">#REF!</definedName>
    <definedName name="reccccc">#REF!</definedName>
    <definedName name="RecF1">2</definedName>
    <definedName name="RecT1">2.5</definedName>
    <definedName name="RecT3">1.5</definedName>
    <definedName name="RecTC1">6</definedName>
    <definedName name="RecTC3">2</definedName>
    <definedName name="RecTF3">88.333%</definedName>
    <definedName name="RecTH3">2</definedName>
    <definedName name="RecTP1">1.5</definedName>
    <definedName name="RecTT3">3</definedName>
    <definedName name="redo" localSheetId="0" hidden="1">{#N/A,#N/A,FALSE,"ACQ_GRAPHS";#N/A,#N/A,FALSE,"T_1 GRAPHS";#N/A,#N/A,FALSE,"T_2 GRAPHS";#N/A,#N/A,FALSE,"COMB_GRAPHS"}</definedName>
    <definedName name="redo" hidden="1">{#N/A,#N/A,FALSE,"ACQ_GRAPHS";#N/A,#N/A,FALSE,"T_1 GRAPHS";#N/A,#N/A,FALSE,"T_2 GRAPHS";#N/A,#N/A,FALSE,"COMB_GRAPHS"}</definedName>
    <definedName name="refre" localSheetId="0">#REF!</definedName>
    <definedName name="refre">#REF!</definedName>
    <definedName name="REFRIGECC" localSheetId="0">#REF!</definedName>
    <definedName name="REFRIGECC">#REF!</definedName>
    <definedName name="REFRIGERADA" localSheetId="0">#REF!</definedName>
    <definedName name="REFRIGERADA">#REF!</definedName>
    <definedName name="region">#N/A</definedName>
    <definedName name="RendementAvoir_H1" localSheetId="0">#REF!</definedName>
    <definedName name="RendementAvoir_H1">#REF!</definedName>
    <definedName name="RendementAvoir_H2" localSheetId="0">#REF!</definedName>
    <definedName name="RendementAvoir_H2">#REF!</definedName>
    <definedName name="RendementAvoir_H3" localSheetId="0">#REF!</definedName>
    <definedName name="RendementAvoir_H3">#REF!</definedName>
    <definedName name="RendementAvoir_H4">#REF!</definedName>
    <definedName name="RendementAvoir_H5">#REF!</definedName>
    <definedName name="RendementAvoir_P1">#REF!</definedName>
    <definedName name="RendementAvoir_P2">#REF!</definedName>
    <definedName name="RendementAvoir_P3">#REF!</definedName>
    <definedName name="RendementAvoir_P4">#REF!</definedName>
    <definedName name="RendementAvoir_P5">#REF!</definedName>
    <definedName name="RendementAvoir_P6">#REF!</definedName>
    <definedName name="REPOR.M.duplica">#REF!</definedName>
    <definedName name="reportmark1">#N/A</definedName>
    <definedName name="RES" localSheetId="0">#REF!</definedName>
    <definedName name="RES">#REF!</definedName>
    <definedName name="RES_CEN" localSheetId="0">#REF!</definedName>
    <definedName name="RES_CEN">#REF!</definedName>
    <definedName name="res_sum" localSheetId="0" hidden="1">{#N/A,#N/A,FALSE,"COVER1.XLS ";#N/A,#N/A,FALSE,"RACT1.XLS";#N/A,#N/A,FALSE,"RACT2.XLS";#N/A,#N/A,FALSE,"ECCMP";#N/A,#N/A,FALSE,"WELDER.XLS"}</definedName>
    <definedName name="res_sum" hidden="1">{#N/A,#N/A,FALSE,"COVER1.XLS ";#N/A,#N/A,FALSE,"RACT1.XLS";#N/A,#N/A,FALSE,"RACT2.XLS";#N/A,#N/A,FALSE,"ECCMP";#N/A,#N/A,FALSE,"WELDER.XLS"}</definedName>
    <definedName name="res_sum_1" localSheetId="0" hidden="1">{#N/A,#N/A,FALSE,"COVER1.XLS ";#N/A,#N/A,FALSE,"RACT1.XLS";#N/A,#N/A,FALSE,"RACT2.XLS";#N/A,#N/A,FALSE,"ECCMP";#N/A,#N/A,FALSE,"WELDER.XLS"}</definedName>
    <definedName name="res_sum_1" hidden="1">{#N/A,#N/A,FALSE,"COVER1.XLS ";#N/A,#N/A,FALSE,"RACT1.XLS";#N/A,#N/A,FALSE,"RACT2.XLS";#N/A,#N/A,FALSE,"ECCMP";#N/A,#N/A,FALSE,"WELDER.XLS"}</definedName>
    <definedName name="RES_US" localSheetId="0">#REF!</definedName>
    <definedName name="RES_US">#REF!</definedName>
    <definedName name="RESS_FRETE" localSheetId="0">#REF!</definedName>
    <definedName name="RESS_FRETE">#REF!</definedName>
    <definedName name="Rest_pwr_kW" localSheetId="0">#REF!</definedName>
    <definedName name="Rest_pwr_kW">#REF!</definedName>
    <definedName name="Rest_stm_Tph">#REF!</definedName>
    <definedName name="RESULTADO">#REF!</definedName>
    <definedName name="resumen.pta">#REF!</definedName>
    <definedName name="resumen.ta">#REF!</definedName>
    <definedName name="Rev.__0.0">#REF!</definedName>
    <definedName name="REVISION">#REF!</definedName>
    <definedName name="rferrer">#REF!</definedName>
    <definedName name="RJ">[6]Value!$AE$13</definedName>
    <definedName name="rjd">[6]Value!$AE$30</definedName>
    <definedName name="RM">[6]Value!$AE$11</definedName>
    <definedName name="RMPRICE" localSheetId="0">#REF!</definedName>
    <definedName name="RMPRICE">#REF!</definedName>
    <definedName name="ROTTERDAMFENOL" localSheetId="0">#REF!</definedName>
    <definedName name="ROTTERDAMFENOL">#REF!</definedName>
    <definedName name="rpt_Mrkt_Prod.">#REF!</definedName>
    <definedName name="rpt_Mrkt_Prod.a">#REF!</definedName>
    <definedName name="rpt_Mrkt_Prod.d">#REF!</definedName>
    <definedName name="rpt_Mrkt_Prod.e">#REF!</definedName>
    <definedName name="rr" localSheetId="0" hidden="1">{#N/A,#N/A,FALSE,"consu_cover";#N/A,#N/A,FALSE,"consu_strategy";#N/A,#N/A,FALSE,"consu_flow";#N/A,#N/A,FALSE,"Summary_reqmt";#N/A,#N/A,FALSE,"field_ppg";#N/A,#N/A,FALSE,"ppg_shop";#N/A,#N/A,FALSE,"strl";#N/A,#N/A,FALSE,"tankages";#N/A,#N/A,FALSE,"gases"}</definedName>
    <definedName name="rr" hidden="1">{#N/A,#N/A,FALSE,"consu_cover";#N/A,#N/A,FALSE,"consu_strategy";#N/A,#N/A,FALSE,"consu_flow";#N/A,#N/A,FALSE,"Summary_reqmt";#N/A,#N/A,FALSE,"field_ppg";#N/A,#N/A,FALSE,"ppg_shop";#N/A,#N/A,FALSE,"strl";#N/A,#N/A,FALSE,"tankages";#N/A,#N/A,FALSE,"gases"}</definedName>
    <definedName name="rr_1" localSheetId="0" hidden="1">{#N/A,#N/A,FALSE,"consu_cover";#N/A,#N/A,FALSE,"consu_strategy";#N/A,#N/A,FALSE,"consu_flow";#N/A,#N/A,FALSE,"Summary_reqmt";#N/A,#N/A,FALSE,"field_ppg";#N/A,#N/A,FALSE,"ppg_shop";#N/A,#N/A,FALSE,"strl";#N/A,#N/A,FALSE,"tankages";#N/A,#N/A,FALSE,"gases"}</definedName>
    <definedName name="rr_1" hidden="1">{#N/A,#N/A,FALSE,"consu_cover";#N/A,#N/A,FALSE,"consu_strategy";#N/A,#N/A,FALSE,"consu_flow";#N/A,#N/A,FALSE,"Summary_reqmt";#N/A,#N/A,FALSE,"field_ppg";#N/A,#N/A,FALSE,"ppg_shop";#N/A,#N/A,FALSE,"strl";#N/A,#N/A,FALSE,"tankages";#N/A,#N/A,FALSE,"gases"}</definedName>
    <definedName name="rrr" localSheetId="0" hidden="1">{#N/A,#N/A,FALSE,"CAT3516";#N/A,#N/A,FALSE,"CAT3608";#N/A,#N/A,FALSE,"Wartsila";#N/A,#N/A,FALSE,"Asm";#N/A,#N/A,FALSE,"DG cost"}</definedName>
    <definedName name="rrr" hidden="1">{#N/A,#N/A,FALSE,"CAT3516";#N/A,#N/A,FALSE,"CAT3608";#N/A,#N/A,FALSE,"Wartsila";#N/A,#N/A,FALSE,"Asm";#N/A,#N/A,FALSE,"DG cost"}</definedName>
    <definedName name="rrr_1" localSheetId="0" hidden="1">{#N/A,#N/A,FALSE,"CAT3516";#N/A,#N/A,FALSE,"CAT3608";#N/A,#N/A,FALSE,"Wartsila";#N/A,#N/A,FALSE,"Asm";#N/A,#N/A,FALSE,"DG cost"}</definedName>
    <definedName name="rrr_1" hidden="1">{#N/A,#N/A,FALSE,"CAT3516";#N/A,#N/A,FALSE,"CAT3608";#N/A,#N/A,FALSE,"Wartsila";#N/A,#N/A,FALSE,"Asm";#N/A,#N/A,FALSE,"DG cost"}</definedName>
    <definedName name="rrr_1_1" localSheetId="0" hidden="1">{#N/A,#N/A,FALSE,"CAT3516";#N/A,#N/A,FALSE,"CAT3608";#N/A,#N/A,FALSE,"Wartsila";#N/A,#N/A,FALSE,"Asm";#N/A,#N/A,FALSE,"DG cost"}</definedName>
    <definedName name="rrr_1_1" hidden="1">{#N/A,#N/A,FALSE,"CAT3516";#N/A,#N/A,FALSE,"CAT3608";#N/A,#N/A,FALSE,"Wartsila";#N/A,#N/A,FALSE,"Asm";#N/A,#N/A,FALSE,"DG cost"}</definedName>
    <definedName name="rrr_1_2" localSheetId="0" hidden="1">{#N/A,#N/A,FALSE,"CAT3516";#N/A,#N/A,FALSE,"CAT3608";#N/A,#N/A,FALSE,"Wartsila";#N/A,#N/A,FALSE,"Asm";#N/A,#N/A,FALSE,"DG cost"}</definedName>
    <definedName name="rrr_1_2" hidden="1">{#N/A,#N/A,FALSE,"CAT3516";#N/A,#N/A,FALSE,"CAT3608";#N/A,#N/A,FALSE,"Wartsila";#N/A,#N/A,FALSE,"Asm";#N/A,#N/A,FALSE,"DG cost"}</definedName>
    <definedName name="rrr_2" localSheetId="0" hidden="1">{#N/A,#N/A,FALSE,"CAT3516";#N/A,#N/A,FALSE,"CAT3608";#N/A,#N/A,FALSE,"Wartsila";#N/A,#N/A,FALSE,"Asm";#N/A,#N/A,FALSE,"DG cost"}</definedName>
    <definedName name="rrr_2" hidden="1">{#N/A,#N/A,FALSE,"CAT3516";#N/A,#N/A,FALSE,"CAT3608";#N/A,#N/A,FALSE,"Wartsila";#N/A,#N/A,FALSE,"Asm";#N/A,#N/A,FALSE,"DG cost"}</definedName>
    <definedName name="rrr_3" localSheetId="0" hidden="1">{#N/A,#N/A,FALSE,"CAT3516";#N/A,#N/A,FALSE,"CAT3608";#N/A,#N/A,FALSE,"Wartsila";#N/A,#N/A,FALSE,"Asm";#N/A,#N/A,FALSE,"DG cost"}</definedName>
    <definedName name="rrr_3" hidden="1">{#N/A,#N/A,FALSE,"CAT3516";#N/A,#N/A,FALSE,"CAT3608";#N/A,#N/A,FALSE,"Wartsila";#N/A,#N/A,FALSE,"Asm";#N/A,#N/A,FALSE,"DG cost"}</definedName>
    <definedName name="rt_insu">[25]Contract!$Z$6</definedName>
    <definedName name="rt_insu_9" localSheetId="0">#REF!</definedName>
    <definedName name="rt_insu_9">#REF!</definedName>
    <definedName name="rt_intt">[25]Contract!$AC$6</definedName>
    <definedName name="rt_intt_9" localSheetId="0">#REF!</definedName>
    <definedName name="rt_intt_9">#REF!</definedName>
    <definedName name="rt_intt1" localSheetId="0">[14]CNT!$AE$5</definedName>
    <definedName name="rt_intt1">[15]CNT!$AE$5</definedName>
    <definedName name="RTD" localSheetId="0">#REF!</definedName>
    <definedName name="RTD">#REF!</definedName>
    <definedName name="RTD_Sep" localSheetId="0" hidden="1">#REF!</definedName>
    <definedName name="RTD_Sep" hidden="1">#REF!</definedName>
    <definedName name="RTG">[6]Value!$AE$11</definedName>
    <definedName name="RTR">[6]Value!$AE$27</definedName>
    <definedName name="RTTRTRTR"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TTRT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TTRTRTR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TTRT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were" localSheetId="0" hidden="1">{#N/A,#N/A,FALSE,"COVER1.XLS ";#N/A,#N/A,FALSE,"RACT1.XLS";#N/A,#N/A,FALSE,"RACT2.XLS";#N/A,#N/A,FALSE,"ECCMP";#N/A,#N/A,FALSE,"WELDER.XLS"}</definedName>
    <definedName name="rwere" hidden="1">{#N/A,#N/A,FALSE,"COVER1.XLS ";#N/A,#N/A,FALSE,"RACT1.XLS";#N/A,#N/A,FALSE,"RACT2.XLS";#N/A,#N/A,FALSE,"ECCMP";#N/A,#N/A,FALSE,"WELDER.XLS"}</definedName>
    <definedName name="rwere_1" localSheetId="0" hidden="1">{#N/A,#N/A,FALSE,"COVER1.XLS ";#N/A,#N/A,FALSE,"RACT1.XLS";#N/A,#N/A,FALSE,"RACT2.XLS";#N/A,#N/A,FALSE,"ECCMP";#N/A,#N/A,FALSE,"WELDER.XLS"}</definedName>
    <definedName name="rwere_1" hidden="1">{#N/A,#N/A,FALSE,"COVER1.XLS ";#N/A,#N/A,FALSE,"RACT1.XLS";#N/A,#N/A,FALSE,"RACT2.XLS";#N/A,#N/A,FALSE,"ECCMP";#N/A,#N/A,FALSE,"WELDER.XLS"}</definedName>
    <definedName name="RWWTR">"$#REF!.$D$121"</definedName>
    <definedName name="S">'[27]PRMT-03'!$H$9</definedName>
    <definedName name="S.Sold_To" localSheetId="0">#REF!</definedName>
    <definedName name="S.Sold_To">#REF!</definedName>
    <definedName name="S_AJE_Tot_Data" localSheetId="0">#REF!</definedName>
    <definedName name="S_AJE_Tot_Data">#REF!</definedName>
    <definedName name="S_CY_Beg_Data" localSheetId="0">#REF!</definedName>
    <definedName name="S_CY_Beg_Data">#REF!</definedName>
    <definedName name="S_CY_End_Data">#REF!</definedName>
    <definedName name="S_PY_End_Data">#REF!</definedName>
    <definedName name="S1_">#REF!</definedName>
    <definedName name="S2_">#REF!</definedName>
    <definedName name="Sabine_Gas">#REF!</definedName>
    <definedName name="Safety">#REF!</definedName>
    <definedName name="SAL.DMT">#REF!</definedName>
    <definedName name="SAL.PTA">#REF!</definedName>
    <definedName name="SALDO_A_DISP_ACION">#REF!</definedName>
    <definedName name="SALDO_FINAL_DE_CX">#REF!</definedName>
    <definedName name="sales">#REF!</definedName>
    <definedName name="Sales_Owner">#REF!</definedName>
    <definedName name="SANTANDEFENOL">#REF!</definedName>
    <definedName name="santanderfenol">#REF!</definedName>
    <definedName name="SAPBEXdnldView" hidden="1">"CNRUVFSU7YXCN7E3RS9NNTU6D"</definedName>
    <definedName name="SAPBEXrevision" hidden="1">4</definedName>
    <definedName name="SAPBEXsysID" hidden="1">"BW1"</definedName>
    <definedName name="SAPBEXwbID" hidden="1">"3CBLNCNDUK5PTQ5IYFYI2WZS3"</definedName>
    <definedName name="SaveNewFile">#N/A</definedName>
    <definedName name="SBALogo" localSheetId="0">#REF!</definedName>
    <definedName name="SBALogo">#REF!</definedName>
    <definedName name="SBAlogo2" localSheetId="0">#REF!</definedName>
    <definedName name="SBAlogo2">#REF!</definedName>
    <definedName name="Scenario" localSheetId="0">#REF!</definedName>
    <definedName name="Scenario">#REF!</definedName>
    <definedName name="SchBS">#REF!</definedName>
    <definedName name="Sched_Pay">#REF!</definedName>
    <definedName name="Scheduled_Extra_Payments">#REF!</definedName>
    <definedName name="Scheduled_Interest_Rate">#REF!</definedName>
    <definedName name="Scheduled_Monthly_Payment">#REF!</definedName>
    <definedName name="SCO_STATE">#REF!</definedName>
    <definedName name="SCO_STLIAB">#REF!</definedName>
    <definedName name="SD" localSheetId="0" hidden="1">{#N/A,#N/A,FALSE,"consu_cover";#N/A,#N/A,FALSE,"consu_strategy";#N/A,#N/A,FALSE,"consu_flow";#N/A,#N/A,FALSE,"Summary_reqmt";#N/A,#N/A,FALSE,"field_ppg";#N/A,#N/A,FALSE,"ppg_shop";#N/A,#N/A,FALSE,"strl";#N/A,#N/A,FALSE,"tankages";#N/A,#N/A,FALSE,"gases"}</definedName>
    <definedName name="SD" hidden="1">{#N/A,#N/A,FALSE,"consu_cover";#N/A,#N/A,FALSE,"consu_strategy";#N/A,#N/A,FALSE,"consu_flow";#N/A,#N/A,FALSE,"Summary_reqmt";#N/A,#N/A,FALSE,"field_ppg";#N/A,#N/A,FALSE,"ppg_shop";#N/A,#N/A,FALSE,"strl";#N/A,#N/A,FALSE,"tankages";#N/A,#N/A,FALSE,"gases"}</definedName>
    <definedName name="SD_1" localSheetId="0" hidden="1">{#N/A,#N/A,FALSE,"consu_cover";#N/A,#N/A,FALSE,"consu_strategy";#N/A,#N/A,FALSE,"consu_flow";#N/A,#N/A,FALSE,"Summary_reqmt";#N/A,#N/A,FALSE,"field_ppg";#N/A,#N/A,FALSE,"ppg_shop";#N/A,#N/A,FALSE,"strl";#N/A,#N/A,FALSE,"tankages";#N/A,#N/A,FALSE,"gases"}</definedName>
    <definedName name="SD_1" hidden="1">{#N/A,#N/A,FALSE,"consu_cover";#N/A,#N/A,FALSE,"consu_strategy";#N/A,#N/A,FALSE,"consu_flow";#N/A,#N/A,FALSE,"Summary_reqmt";#N/A,#N/A,FALSE,"field_ppg";#N/A,#N/A,FALSE,"ppg_shop";#N/A,#N/A,FALSE,"strl";#N/A,#N/A,FALSE,"tankages";#N/A,#N/A,FALSE,"gases"}</definedName>
    <definedName name="sdatecol" localSheetId="0">#REF!</definedName>
    <definedName name="sdatecol">#REF!</definedName>
    <definedName name="sdf" localSheetId="0">#REF!</definedName>
    <definedName name="sdf">#REF!</definedName>
    <definedName name="SDF_1" localSheetId="0" hidden="1">{#N/A,#N/A,FALSE,"CAT3516";#N/A,#N/A,FALSE,"CAT3608";#N/A,#N/A,FALSE,"Wartsila";#N/A,#N/A,FALSE,"Asm";#N/A,#N/A,FALSE,"DG cost"}</definedName>
    <definedName name="SDF_1" hidden="1">{#N/A,#N/A,FALSE,"CAT3516";#N/A,#N/A,FALSE,"CAT3608";#N/A,#N/A,FALSE,"Wartsila";#N/A,#N/A,FALSE,"Asm";#N/A,#N/A,FALSE,"DG cost"}</definedName>
    <definedName name="SDF_1_1" localSheetId="0" hidden="1">{#N/A,#N/A,FALSE,"CAT3516";#N/A,#N/A,FALSE,"CAT3608";#N/A,#N/A,FALSE,"Wartsila";#N/A,#N/A,FALSE,"Asm";#N/A,#N/A,FALSE,"DG cost"}</definedName>
    <definedName name="SDF_1_1" hidden="1">{#N/A,#N/A,FALSE,"CAT3516";#N/A,#N/A,FALSE,"CAT3608";#N/A,#N/A,FALSE,"Wartsila";#N/A,#N/A,FALSE,"Asm";#N/A,#N/A,FALSE,"DG cost"}</definedName>
    <definedName name="SDF_1_2" localSheetId="0" hidden="1">{#N/A,#N/A,FALSE,"CAT3516";#N/A,#N/A,FALSE,"CAT3608";#N/A,#N/A,FALSE,"Wartsila";#N/A,#N/A,FALSE,"Asm";#N/A,#N/A,FALSE,"DG cost"}</definedName>
    <definedName name="SDF_1_2" hidden="1">{#N/A,#N/A,FALSE,"CAT3516";#N/A,#N/A,FALSE,"CAT3608";#N/A,#N/A,FALSE,"Wartsila";#N/A,#N/A,FALSE,"Asm";#N/A,#N/A,FALSE,"DG cost"}</definedName>
    <definedName name="SDF_2" localSheetId="0" hidden="1">{#N/A,#N/A,FALSE,"CAT3516";#N/A,#N/A,FALSE,"CAT3608";#N/A,#N/A,FALSE,"Wartsila";#N/A,#N/A,FALSE,"Asm";#N/A,#N/A,FALSE,"DG cost"}</definedName>
    <definedName name="SDF_2" hidden="1">{#N/A,#N/A,FALSE,"CAT3516";#N/A,#N/A,FALSE,"CAT3608";#N/A,#N/A,FALSE,"Wartsila";#N/A,#N/A,FALSE,"Asm";#N/A,#N/A,FALSE,"DG cost"}</definedName>
    <definedName name="SDF_3" localSheetId="0" hidden="1">{#N/A,#N/A,FALSE,"CAT3516";#N/A,#N/A,FALSE,"CAT3608";#N/A,#N/A,FALSE,"Wartsila";#N/A,#N/A,FALSE,"Asm";#N/A,#N/A,FALSE,"DG cost"}</definedName>
    <definedName name="SDF_3" hidden="1">{#N/A,#N/A,FALSE,"CAT3516";#N/A,#N/A,FALSE,"CAT3608";#N/A,#N/A,FALSE,"Wartsila";#N/A,#N/A,FALSE,"Asm";#N/A,#N/A,FALSE,"DG cost"}</definedName>
    <definedName name="sdfdf" localSheetId="0">#REF!</definedName>
    <definedName name="sdfdf">#REF!</definedName>
    <definedName name="SDFGHHJH" localSheetId="0">#REF!</definedName>
    <definedName name="SDFGHHJH">#REF!</definedName>
    <definedName name="sdfsdf" localSheetId="0" hidden="1">{"LVMH Debt Equity",#N/A,TRUE,"CONSO LVMH Current BS"}</definedName>
    <definedName name="sdfsdf" hidden="1">{"LVMH Debt Equity",#N/A,TRUE,"CONSO LVMH Current BS"}</definedName>
    <definedName name="sdjhsdfjdsf" localSheetId="0">#REF!</definedName>
    <definedName name="sdjhsdfjdsf">#REF!</definedName>
    <definedName name="sds" localSheetId="0">#REF!</definedName>
    <definedName name="sds">#REF!</definedName>
    <definedName name="SDY" localSheetId="0">#REF!</definedName>
    <definedName name="SDY">#REF!</definedName>
    <definedName name="SEBELAS">#REF!</definedName>
    <definedName name="SEIS">"Caixa de texto 6"</definedName>
    <definedName name="SEMBILAN" localSheetId="0">#REF!</definedName>
    <definedName name="SEMBILAN">#REF!</definedName>
    <definedName name="sen" localSheetId="0">#REF!</definedName>
    <definedName name="sen">#REF!</definedName>
    <definedName name="Sep" localSheetId="0" hidden="1">{#N/A,#N/A,FALSE,"CAT3516";#N/A,#N/A,FALSE,"CAT3608";#N/A,#N/A,FALSE,"Wartsila";#N/A,#N/A,FALSE,"Asm";#N/A,#N/A,FALSE,"DG cost"}</definedName>
    <definedName name="Sep" hidden="1">{#N/A,#N/A,FALSE,"CAT3516";#N/A,#N/A,FALSE,"CAT3608";#N/A,#N/A,FALSE,"Wartsila";#N/A,#N/A,FALSE,"Asm";#N/A,#N/A,FALSE,"DG cost"}</definedName>
    <definedName name="Sep_1" localSheetId="0" hidden="1">{#N/A,#N/A,FALSE,"CAT3516";#N/A,#N/A,FALSE,"CAT3608";#N/A,#N/A,FALSE,"Wartsila";#N/A,#N/A,FALSE,"Asm";#N/A,#N/A,FALSE,"DG cost"}</definedName>
    <definedName name="Sep_1" hidden="1">{#N/A,#N/A,FALSE,"CAT3516";#N/A,#N/A,FALSE,"CAT3608";#N/A,#N/A,FALSE,"Wartsila";#N/A,#N/A,FALSE,"Asm";#N/A,#N/A,FALSE,"DG cost"}</definedName>
    <definedName name="SEPTIEMBRE" localSheetId="0">#REF!</definedName>
    <definedName name="SEPTIEMBRE">#REF!</definedName>
    <definedName name="SEPULUH" localSheetId="0">#REF!</definedName>
    <definedName name="SEPULUH">#REF!</definedName>
    <definedName name="sgd" localSheetId="0">#REF!/#REF!</definedName>
    <definedName name="sgd">#REF!/#REF!</definedName>
    <definedName name="Short">[20]เงินกู้ธนชาติ!$E$17</definedName>
    <definedName name="short1">'[20]เงินกู้ MGC'!$E$17</definedName>
    <definedName name="shortname" localSheetId="0">#REF!</definedName>
    <definedName name="shortname">#REF!</definedName>
    <definedName name="Show.Acct.Update.Warning" localSheetId="0" hidden="1">#REF!</definedName>
    <definedName name="Show.Acct.Update.Warning" hidden="1">#REF!</definedName>
    <definedName name="Show.MDB.Update.Warning" localSheetId="0" hidden="1">#REF!</definedName>
    <definedName name="Show.MDB.Update.Warning" hidden="1">#REF!</definedName>
    <definedName name="Show_Dialog1">#N/A</definedName>
    <definedName name="SI" localSheetId="0">#REF!</definedName>
    <definedName name="SI">#REF!</definedName>
    <definedName name="sihhgd" localSheetId="0">#REF!</definedName>
    <definedName name="sihhgd">#REF!</definedName>
    <definedName name="Sing1Q03" localSheetId="0">#REF!</definedName>
    <definedName name="Sing1Q03">#REF!</definedName>
    <definedName name="Sing1Q04">#REF!</definedName>
    <definedName name="Sing1Q05">#REF!</definedName>
    <definedName name="Sing2Q03">#REF!</definedName>
    <definedName name="Sing2Q04">#REF!</definedName>
    <definedName name="Sing2Q05">#REF!</definedName>
    <definedName name="Sing3Q03">#REF!</definedName>
    <definedName name="Sing3Q04">#REF!</definedName>
    <definedName name="Sing3Q05">#REF!</definedName>
    <definedName name="Sing4Q03">#REF!</definedName>
    <definedName name="Sing4Q04">#REF!</definedName>
    <definedName name="Sing4Q05">#REF!</definedName>
    <definedName name="Site">#REF!</definedName>
    <definedName name="SM">[6]Value!$AE$20</definedName>
    <definedName name="SOBE">"Caixa de texto 3"</definedName>
    <definedName name="SomActif_H1" localSheetId="0">#REF!</definedName>
    <definedName name="SomActif_H1">#REF!</definedName>
    <definedName name="SomActif_H2" localSheetId="0">#REF!</definedName>
    <definedName name="SomActif_H2">#REF!</definedName>
    <definedName name="SomActif_H3" localSheetId="0">#REF!</definedName>
    <definedName name="SomActif_H3">#REF!</definedName>
    <definedName name="SomActif_H4">#REF!</definedName>
    <definedName name="SomActif_H5">#REF!</definedName>
    <definedName name="SomActif_P1">#REF!</definedName>
    <definedName name="SomActif_P2">#REF!</definedName>
    <definedName name="SomActif_P3">#REF!</definedName>
    <definedName name="SomActif_P4">#REF!</definedName>
    <definedName name="SomActif_P5">#REF!</definedName>
    <definedName name="SomActifCT_H1">#REF!</definedName>
    <definedName name="SomActifCT_H2">#REF!</definedName>
    <definedName name="SomActifCT_H3">#REF!</definedName>
    <definedName name="SomActifCT_H4">#REF!</definedName>
    <definedName name="SomActifCT_H5">#REF!</definedName>
    <definedName name="SomActifCT_P1">#REF!</definedName>
    <definedName name="SomActifCT_P2">#REF!</definedName>
    <definedName name="SomActifCT_P3">#REF!</definedName>
    <definedName name="SomActifCT_P4">#REF!</definedName>
    <definedName name="SomActifCT_P5">#REF!</definedName>
    <definedName name="SomAnnée_H1">#REF!</definedName>
    <definedName name="SomAnnée_H2">#REF!</definedName>
    <definedName name="SomAnnée_H3">#REF!</definedName>
    <definedName name="SomAnnée_H4">#REF!</definedName>
    <definedName name="SomAnnée_H5">#REF!</definedName>
    <definedName name="SomAnnée_P1">#REF!</definedName>
    <definedName name="SomAnnée_P2">#REF!</definedName>
    <definedName name="SomAnnée_P3">#REF!</definedName>
    <definedName name="SomAnnée_P4">#REF!</definedName>
    <definedName name="SomAnnée_P5">#REF!</definedName>
    <definedName name="SomBAAII_H">#REF!</definedName>
    <definedName name="SomBAAII_P">#REF!</definedName>
    <definedName name="SomBAAll_H1">#REF!</definedName>
    <definedName name="SomBAAll_H2">#REF!</definedName>
    <definedName name="SomBAAll_H3">#REF!</definedName>
    <definedName name="SomBAAll_H4">#REF!</definedName>
    <definedName name="SomBAAll_H5">#REF!</definedName>
    <definedName name="SomBAAll_P1">#REF!</definedName>
    <definedName name="SomBAAll_P2">#REF!</definedName>
    <definedName name="SomBAAll_P3">#REF!</definedName>
    <definedName name="SomBAAll_P4">#REF!</definedName>
    <definedName name="SomBAAll_P5">#REF!</definedName>
    <definedName name="SomBenB_H">#REF!</definedName>
    <definedName name="SomBenB_H1">#REF!</definedName>
    <definedName name="SomBenB_H2">#REF!</definedName>
    <definedName name="SomBenB_H3">#REF!</definedName>
    <definedName name="SomBenB_H4">#REF!</definedName>
    <definedName name="SomBenB_H5">#REF!</definedName>
    <definedName name="SomBenB_P">#REF!</definedName>
    <definedName name="SomBenB_P1">#REF!</definedName>
    <definedName name="SomBenB_P2">#REF!</definedName>
    <definedName name="SomBenB_P3">#REF!</definedName>
    <definedName name="SomBenB_P4">#REF!</definedName>
    <definedName name="SomBenB_P5">#REF!</definedName>
    <definedName name="SomBénéficeN_H1">#REF!</definedName>
    <definedName name="SomBénéficeN_H2">#REF!</definedName>
    <definedName name="SomBénéficeN_H3">#REF!</definedName>
    <definedName name="SomBénéficeN_H4">#REF!</definedName>
    <definedName name="SomBénéficeN_H5">#REF!</definedName>
    <definedName name="SomBénéficeN_P1">#REF!</definedName>
    <definedName name="SomBénéficeN_P2">#REF!</definedName>
    <definedName name="SomBénéficeN_P3">#REF!</definedName>
    <definedName name="SomBénéficeN_P4">#REF!</definedName>
    <definedName name="SomBénéficeN_P5">#REF!</definedName>
    <definedName name="SomBénéficeNet_H">#REF!</definedName>
    <definedName name="SomBénéficeNet_P">#REF!</definedName>
    <definedName name="SomCActions_H1">#REF!</definedName>
    <definedName name="SomCActions_H2">#REF!</definedName>
    <definedName name="SomCActions_H3">#REF!</definedName>
    <definedName name="SomCActions_H4">#REF!</definedName>
    <definedName name="SomCActions_H5">#REF!</definedName>
    <definedName name="SomCActions_P1">#REF!</definedName>
    <definedName name="SomCActions_P2">#REF!</definedName>
    <definedName name="SomCActions_P3">#REF!</definedName>
    <definedName name="SomCActions_P4">#REF!</definedName>
    <definedName name="SomCActions_P5">#REF!</definedName>
    <definedName name="SomCapActions_H">#REF!</definedName>
    <definedName name="SomCapActions_P">#REF!</definedName>
    <definedName name="SomCapitauxP_H1">#REF!</definedName>
    <definedName name="SomCapitauxP_H2">#REF!</definedName>
    <definedName name="SomCapitauxP_H3">#REF!</definedName>
    <definedName name="SomCapitauxP_H4">#REF!</definedName>
    <definedName name="SomCapitauxP_H5">#REF!</definedName>
    <definedName name="SomCapitauxP_P1">#REF!</definedName>
    <definedName name="SomCapitauxP_P2">#REF!</definedName>
    <definedName name="SomCapitauxP_P3">#REF!</definedName>
    <definedName name="SomCapitauxP_P4">#REF!</definedName>
    <definedName name="SomCapitauxP_P5">#REF!</definedName>
    <definedName name="SomChiffreA_H1">#REF!</definedName>
    <definedName name="SomChiffreA_H2">#REF!</definedName>
    <definedName name="SomChiffreA_H3">#REF!</definedName>
    <definedName name="SomChiffreA_H4">#REF!</definedName>
    <definedName name="SomChiffreA_H5">#REF!</definedName>
    <definedName name="SomChiffreA_P1">#REF!</definedName>
    <definedName name="SomChiffreA_P2">#REF!</definedName>
    <definedName name="SomChiffreA_P3">#REF!</definedName>
    <definedName name="SomChiffreA_P4">#REF!</definedName>
    <definedName name="SomChiffreA_P5">#REF!</definedName>
    <definedName name="SomÉmissionA_H1">#REF!</definedName>
    <definedName name="SomÉmissionA_H2">#REF!</definedName>
    <definedName name="SomÉmissionA_H3">#REF!</definedName>
    <definedName name="SomÉmissionA_H4">#REF!</definedName>
    <definedName name="SomÉmissionA_H5">#REF!</definedName>
    <definedName name="SomÉmissionA_P1">#REF!</definedName>
    <definedName name="SomÉmissionA_P2">#REF!</definedName>
    <definedName name="SomÉmissionA_P3">#REF!</definedName>
    <definedName name="SomÉmissionA_P4">#REF!</definedName>
    <definedName name="SomÉmissionA_P5">#REF!</definedName>
    <definedName name="SomÉmissionActions_H">#REF!</definedName>
    <definedName name="SomÉmissionActions_P">#REF!</definedName>
    <definedName name="SomEncPlacTempFin_H">#REF!</definedName>
    <definedName name="SomEncPlacTempFin_H1">#REF!</definedName>
    <definedName name="SomEncPlacTempFin_H2">#REF!</definedName>
    <definedName name="SomEncPlacTempFin_H3">#REF!</definedName>
    <definedName name="SomEncPlacTempFin_H4">#REF!</definedName>
    <definedName name="SomEncPlacTempFin_H5">#REF!</definedName>
    <definedName name="SomEncPlacTempFin_P">#REF!</definedName>
    <definedName name="SomEncPlacTempFin_P1">#REF!</definedName>
    <definedName name="SomEncPlacTempFin_P2">#REF!</definedName>
    <definedName name="SomEncPlacTempFin_P3">#REF!</definedName>
    <definedName name="SomEncPlacTempFin_P4">#REF!</definedName>
    <definedName name="SomEncPlacTempFin_P5">#REF!</definedName>
    <definedName name="SomÉvolutionD_H1">#REF!</definedName>
    <definedName name="SomÉvolutionD_H2">#REF!</definedName>
    <definedName name="SomÉvolutionD_H3">#REF!</definedName>
    <definedName name="SomÉvolutionD_H4">#REF!</definedName>
    <definedName name="SomÉvolutionD_H5">#REF!</definedName>
    <definedName name="SomÉvolutionD_P1">#REF!</definedName>
    <definedName name="SomÉvolutionD_P2">#REF!</definedName>
    <definedName name="SomÉvolutionD_P3">#REF!</definedName>
    <definedName name="SomÉvolutionD_P4">#REF!</definedName>
    <definedName name="SomÉvolutionD_P5">#REF!</definedName>
    <definedName name="SomÉvolutionDette_H">#REF!</definedName>
    <definedName name="SomÉvolutionDette_P">#REF!</definedName>
    <definedName name="SomFluxActExpl_H1">#REF!</definedName>
    <definedName name="SomFluxActExpl_H2">#REF!</definedName>
    <definedName name="SomFluxActExpl_H3">#REF!</definedName>
    <definedName name="SomFluxActExpl_H4">#REF!</definedName>
    <definedName name="SomFluxActExpl_H5">#REF!</definedName>
    <definedName name="SomFluxActExpl_P1">#REF!</definedName>
    <definedName name="SomFluxActExpl_P2">#REF!</definedName>
    <definedName name="SomFluxActExpl_P3">#REF!</definedName>
    <definedName name="SomFluxActExpl_P4">#REF!</definedName>
    <definedName name="SomFluxActExpl_P5">#REF!</definedName>
    <definedName name="SomFluxActFin_H1">#REF!</definedName>
    <definedName name="SomFluxActFin_H2">#REF!</definedName>
    <definedName name="SomFluxActFin_H3">#REF!</definedName>
    <definedName name="SomFluxActFin_H4">#REF!</definedName>
    <definedName name="SomFluxActFin_H5">#REF!</definedName>
    <definedName name="SomFluxActFin_P1">#REF!</definedName>
    <definedName name="SomFluxActFin_P2">#REF!</definedName>
    <definedName name="SomFluxActFin_P3">#REF!</definedName>
    <definedName name="SomFluxActFin_P4">#REF!</definedName>
    <definedName name="SomFluxActFin_P5">#REF!</definedName>
    <definedName name="SomFluxActInv_H1">#REF!</definedName>
    <definedName name="SomFluxActInv_H2">#REF!</definedName>
    <definedName name="SomFluxActInv_H3">#REF!</definedName>
    <definedName name="SomFluxActInv_H4">#REF!</definedName>
    <definedName name="SomFluxActInv_H5">#REF!</definedName>
    <definedName name="SomFluxActInv_P1">#REF!</definedName>
    <definedName name="SomFluxActInv_P2">#REF!</definedName>
    <definedName name="SomFluxActInv_P3">#REF!</definedName>
    <definedName name="SomFluxActInv_P4">#REF!</definedName>
    <definedName name="SomFluxActInv_P5">#REF!</definedName>
    <definedName name="SomFluxTrésorerieActExp_H">#REF!</definedName>
    <definedName name="SomFluxTrésorerieActExp_P">#REF!</definedName>
    <definedName name="SomFluxTrésorerieActFin_H">#REF!</definedName>
    <definedName name="SomFluxTrésorerieActFin_P">#REF!</definedName>
    <definedName name="SomFluxTrésorerieActInv_H">#REF!</definedName>
    <definedName name="SomFluxTrésorerieActInv_P">#REF!</definedName>
    <definedName name="SomFondsR_H">#REF!</definedName>
    <definedName name="SomFondsR_H1">#REF!</definedName>
    <definedName name="SomFondsR_H2">#REF!</definedName>
    <definedName name="SomFondsR_H3">#REF!</definedName>
    <definedName name="SomFondsR_H4">#REF!</definedName>
    <definedName name="SomFondsR_H5">#REF!</definedName>
    <definedName name="SomFondsR_P">#REF!</definedName>
    <definedName name="SomFondsR_P1">#REF!</definedName>
    <definedName name="SomFondsR_P2">#REF!</definedName>
    <definedName name="SomFondsR_P3">#REF!</definedName>
    <definedName name="SomFondsR_P4">#REF!</definedName>
    <definedName name="SomFondsR_P5">#REF!</definedName>
    <definedName name="SomMargeB_H1">#REF!</definedName>
    <definedName name="SomMargeB_H2">#REF!</definedName>
    <definedName name="SomMargeB_H3">#REF!</definedName>
    <definedName name="SomMargeB_H4">#REF!</definedName>
    <definedName name="SomMargeB_H5">#REF!</definedName>
    <definedName name="SomMargeB_P1">#REF!</definedName>
    <definedName name="SomMargeB_P2">#REF!</definedName>
    <definedName name="SomMargeB_P3">#REF!</definedName>
    <definedName name="SomMargeB_P4">#REF!</definedName>
    <definedName name="SomMargeB_P5">#REF!</definedName>
    <definedName name="SomMargeBrute_H">#REF!</definedName>
    <definedName name="SomMargeBrute_P">#REF!</definedName>
    <definedName name="SomPassif_H1">#REF!</definedName>
    <definedName name="SomPassif_H2">#REF!</definedName>
    <definedName name="SomPassif_H3">#REF!</definedName>
    <definedName name="SomPassif_H4">#REF!</definedName>
    <definedName name="SomPassif_H5">#REF!</definedName>
    <definedName name="SomPassif_P1">#REF!</definedName>
    <definedName name="SomPassif_P2">#REF!</definedName>
    <definedName name="SomPassif_P3">#REF!</definedName>
    <definedName name="SomPassif_P4">#REF!</definedName>
    <definedName name="SomPassif_P5">#REF!</definedName>
    <definedName name="SomPassifCT_H1">#REF!</definedName>
    <definedName name="SomPassifCT_H2">#REF!</definedName>
    <definedName name="SomPassifCT_H3">#REF!</definedName>
    <definedName name="SomPassifCT_H4">#REF!</definedName>
    <definedName name="SomPassifCT_H5">#REF!</definedName>
    <definedName name="SomPassifCT_P1">#REF!</definedName>
    <definedName name="SomPassifCT_P2">#REF!</definedName>
    <definedName name="SomPassifCT_P3">#REF!</definedName>
    <definedName name="SomPassifCT_P4">#REF!</definedName>
    <definedName name="SomPassifCT_P5">#REF!</definedName>
    <definedName name="SomRatioAutoFin_H">#REF!</definedName>
    <definedName name="SomRatioAutoFin_H1">#REF!</definedName>
    <definedName name="SomRatioAutoFin_H2">#REF!</definedName>
    <definedName name="SomRatioAutoFin_H3">#REF!</definedName>
    <definedName name="SomRatioAutoFin_H4">#REF!</definedName>
    <definedName name="SomRatioAutoFin_H5">#REF!</definedName>
    <definedName name="SomRatioAutoFin_P">#REF!</definedName>
    <definedName name="SomRatioAutoFin_P1">#REF!</definedName>
    <definedName name="SomRatioAutoFin_P2">#REF!</definedName>
    <definedName name="SomRatioAutoFin_P3">#REF!</definedName>
    <definedName name="SomRatioAutoFin_P4">#REF!</definedName>
    <definedName name="SomRatioAutoFin_P5">#REF!</definedName>
    <definedName name="SomRatioDetteAvoir_H">#REF!</definedName>
    <definedName name="SomRatioDetteAvoir_H1">#REF!</definedName>
    <definedName name="SomRatioDetteAvoir_H2">#REF!</definedName>
    <definedName name="SomRatioDetteAvoir_H3">#REF!</definedName>
    <definedName name="SomRatioDetteAvoir_H4">#REF!</definedName>
    <definedName name="SomRatioDetteAvoir_H5">#REF!</definedName>
    <definedName name="SomRatioDetteAvoir_P">#REF!</definedName>
    <definedName name="SomRatioDetteAvoir_P1">#REF!</definedName>
    <definedName name="SomRatioDetteAvoir_P2">#REF!</definedName>
    <definedName name="SomRatioDetteAvoir_P3">#REF!</definedName>
    <definedName name="SomRatioDetteAvoir_P4">#REF!</definedName>
    <definedName name="SomRatioDetteAvoir_P5">#REF!</definedName>
    <definedName name="SomRatioFdsR_P">#REF!</definedName>
    <definedName name="SomRatioRendAvoir_H">#REF!</definedName>
    <definedName name="SomRatioRendAvoir_H1">#REF!</definedName>
    <definedName name="SomRatioRendAvoir_H2">#REF!</definedName>
    <definedName name="SomRatioRendAvoir_H3">#REF!</definedName>
    <definedName name="SomRatioRendAvoir_H4">#REF!</definedName>
    <definedName name="SomRatioRendAvoir_H5">#REF!</definedName>
    <definedName name="SomRatioRendAvoir_P">#REF!</definedName>
    <definedName name="SomRatioRendAvoir_P1">#REF!</definedName>
    <definedName name="SomRatioRendAvoir_P2">#REF!</definedName>
    <definedName name="SomRatioRendAvoir_P3">#REF!</definedName>
    <definedName name="SomRatioRendAvoir_P4">#REF!</definedName>
    <definedName name="SomRatioRendAvoir_P5">#REF!</definedName>
    <definedName name="SomTOTActif_H">#REF!</definedName>
    <definedName name="SomTOTActif_P">#REF!</definedName>
    <definedName name="SomTOTActifCT_H">#REF!</definedName>
    <definedName name="SomTOTActifCT_P">#REF!</definedName>
    <definedName name="SomTOTCapitauxP_H">#REF!</definedName>
    <definedName name="SomTOTCapitauxP_P">#REF!</definedName>
    <definedName name="SomTOTChiffreAff_H">#REF!</definedName>
    <definedName name="SomTOTChiffreAff_P">#REF!</definedName>
    <definedName name="SomTOTPassif_H">#REF!</definedName>
    <definedName name="SomTOTPassif_P">#REF!</definedName>
    <definedName name="SomTOTPassifCT_H">#REF!</definedName>
    <definedName name="SomTOTPassifCT_P">#REF!</definedName>
    <definedName name="SOSA">#REF!</definedName>
    <definedName name="SP">#REF!</definedName>
    <definedName name="SPN1TR1">"$"</definedName>
    <definedName name="spotand">#N/A</definedName>
    <definedName name="ss" localSheetId="0">#REF!</definedName>
    <definedName name="ss">#REF!</definedName>
    <definedName name="ssdsssssssssssssssssssss" localSheetId="0">#REF!</definedName>
    <definedName name="ssdsssssssssssssssssssss">#REF!</definedName>
    <definedName name="SSP">[8]PRM!$A$17:$B$18</definedName>
    <definedName name="SSPGRD" localSheetId="0">#REF!</definedName>
    <definedName name="SSPGRD">#REF!</definedName>
    <definedName name="ssss" localSheetId="0">#REF!</definedName>
    <definedName name="ssss">#REF!</definedName>
    <definedName name="sssss" hidden="1">#REF!</definedName>
    <definedName name="SSSSSS">#REF!</definedName>
    <definedName name="sssssss" localSheetId="0" hidden="1">{#N/A,#N/A,FALSE,"INV14"}</definedName>
    <definedName name="sssssss" hidden="1">{#N/A,#N/A,FALSE,"INV14"}</definedName>
    <definedName name="sssssss_1" localSheetId="0" hidden="1">{#N/A,#N/A,FALSE,"INV14"}</definedName>
    <definedName name="sssssss_1" hidden="1">{#N/A,#N/A,FALSE,"INV14"}</definedName>
    <definedName name="ssssssssssssss" localSheetId="0">#REF!</definedName>
    <definedName name="ssssssssssssss">#REF!</definedName>
    <definedName name="SSSSSSSSSSSSSSSSSSSSSSSSSSSSSS" localSheetId="0" hidden="1">#REF!</definedName>
    <definedName name="SSSSSSSSSSSSSSSSSSSSSSSSSSSSSS" hidden="1">#REF!</definedName>
    <definedName name="Steam_23K" localSheetId="0">#REF!</definedName>
    <definedName name="Steam_23K">#REF!</definedName>
    <definedName name="Steam_5K">#REF!</definedName>
    <definedName name="Steam_87K">#REF!</definedName>
    <definedName name="Steam_Chart">#REF!</definedName>
    <definedName name="Steam_enthalpy10_GJpT">#REF!</definedName>
    <definedName name="Steam_main">#REF!</definedName>
    <definedName name="Steam_nett10_GJpT">#REF!</definedName>
    <definedName name="Steam_nettowarmtevraag_GJpT">#REF!</definedName>
    <definedName name="Steam_spec.enthalpy_GJpT">#REF!</definedName>
    <definedName name="SteamNetto_spec.enthalpy_GJpT">#REF!</definedName>
    <definedName name="STM_EXP_10">#REF!</definedName>
    <definedName name="STM_PET_10">#REF!</definedName>
    <definedName name="STM_PTA_10">#REF!</definedName>
    <definedName name="STM_REST_10">#REF!</definedName>
    <definedName name="Stm_VPSum">#REF!</definedName>
    <definedName name="STMATA">#REF!</definedName>
    <definedName name="STMSAT">#REF!</definedName>
    <definedName name="STMTBL">#REF!</definedName>
    <definedName name="Stock_Baht">#REF!</definedName>
    <definedName name="stores" localSheetId="0">#REF!</definedName>
    <definedName name="stores">#REF!</definedName>
    <definedName name="subsystem_lookup_table">#REF!</definedName>
    <definedName name="SUCGUNAIR">"$#REF!.$D$179"</definedName>
    <definedName name="SUMM" localSheetId="0">#REF!</definedName>
    <definedName name="SUMM">#REF!</definedName>
    <definedName name="SUMMARY" localSheetId="0">#REF!</definedName>
    <definedName name="SUMMARY">#REF!</definedName>
    <definedName name="summary1">#N/A</definedName>
    <definedName name="SURA" localSheetId="0" hidden="1">{#N/A,#N/A,FALSE,"str_title";#N/A,#N/A,FALSE,"SUM";#N/A,#N/A,FALSE,"Scope";#N/A,#N/A,FALSE,"PIE-Jn";#N/A,#N/A,FALSE,"PIE-Jn_Hz";#N/A,#N/A,FALSE,"Liq_Plan";#N/A,#N/A,FALSE,"S_Curve";#N/A,#N/A,FALSE,"Liq_Prof";#N/A,#N/A,FALSE,"Man_Pwr";#N/A,#N/A,FALSE,"Man_Prof"}</definedName>
    <definedName name="SURA" hidden="1">{#N/A,#N/A,FALSE,"str_title";#N/A,#N/A,FALSE,"SUM";#N/A,#N/A,FALSE,"Scope";#N/A,#N/A,FALSE,"PIE-Jn";#N/A,#N/A,FALSE,"PIE-Jn_Hz";#N/A,#N/A,FALSE,"Liq_Plan";#N/A,#N/A,FALSE,"S_Curve";#N/A,#N/A,FALSE,"Liq_Prof";#N/A,#N/A,FALSE,"Man_Pwr";#N/A,#N/A,FALSE,"Man_Prof"}</definedName>
    <definedName name="SURA_1" localSheetId="0" hidden="1">{#N/A,#N/A,FALSE,"str_title";#N/A,#N/A,FALSE,"SUM";#N/A,#N/A,FALSE,"Scope";#N/A,#N/A,FALSE,"PIE-Jn";#N/A,#N/A,FALSE,"PIE-Jn_Hz";#N/A,#N/A,FALSE,"Liq_Plan";#N/A,#N/A,FALSE,"S_Curve";#N/A,#N/A,FALSE,"Liq_Prof";#N/A,#N/A,FALSE,"Man_Pwr";#N/A,#N/A,FALSE,"Man_Prof"}</definedName>
    <definedName name="SURA_1" hidden="1">{#N/A,#N/A,FALSE,"str_title";#N/A,#N/A,FALSE,"SUM";#N/A,#N/A,FALSE,"Scope";#N/A,#N/A,FALSE,"PIE-Jn";#N/A,#N/A,FALSE,"PIE-Jn_Hz";#N/A,#N/A,FALSE,"Liq_Plan";#N/A,#N/A,FALSE,"S_Curve";#N/A,#N/A,FALSE,"Liq_Prof";#N/A,#N/A,FALSE,"Man_Pwr";#N/A,#N/A,FALSE,"Man_Prof"}</definedName>
    <definedName name="T">1000</definedName>
    <definedName name="t.agua" localSheetId="0">#REF!</definedName>
    <definedName name="t.agua">#REF!</definedName>
    <definedName name="t.alm.001" localSheetId="0">#REF!</definedName>
    <definedName name="t.alm.001">#REF!</definedName>
    <definedName name="t.alm.002" localSheetId="0">#REF!</definedName>
    <definedName name="t.alm.002">#REF!</definedName>
    <definedName name="t.mes.">#REF!</definedName>
    <definedName name="T_1">1000</definedName>
    <definedName name="T_2">1000</definedName>
    <definedName name="t9113.01" localSheetId="0">#REF!</definedName>
    <definedName name="t9113.01">#REF!</definedName>
    <definedName name="t9113.99" localSheetId="0">#REF!</definedName>
    <definedName name="t9113.99">#REF!</definedName>
    <definedName name="TABLA" localSheetId="0">#REF!</definedName>
    <definedName name="TABLA">#REF!</definedName>
    <definedName name="TABLA1">#REF!</definedName>
    <definedName name="TABLAA">#REF!</definedName>
    <definedName name="TABLAB">#REF!</definedName>
    <definedName name="TABLAPRO">#REF!</definedName>
    <definedName name="TABLE">#REF!</definedName>
    <definedName name="TABLE___3">#REF!</definedName>
    <definedName name="TABLE___4">#REF!</definedName>
    <definedName name="TABLE___7">#REF!</definedName>
    <definedName name="TABLE___8">#REF!</definedName>
    <definedName name="TABLE___9">#REF!</definedName>
    <definedName name="TABLE_10">#REF!</definedName>
    <definedName name="TABLE_10___3">#REF!</definedName>
    <definedName name="TABLE_10___8">#REF!</definedName>
    <definedName name="TABLE_11">#REF!</definedName>
    <definedName name="TABLE_11___3">#REF!</definedName>
    <definedName name="TABLE_11___8">#REF!</definedName>
    <definedName name="TABLE_12">#REF!</definedName>
    <definedName name="TABLE_12___3">#REF!</definedName>
    <definedName name="TABLE_12___8">#REF!</definedName>
    <definedName name="TABLE_13">#REF!</definedName>
    <definedName name="TABLE_13___3">#REF!</definedName>
    <definedName name="TABLE_14">#REF!</definedName>
    <definedName name="TABLE_14___3">#REF!</definedName>
    <definedName name="TABLE_15">#REF!</definedName>
    <definedName name="TABLE_15___3">#REF!</definedName>
    <definedName name="TABLE_2">#REF!</definedName>
    <definedName name="TABLE_2___3">#REF!</definedName>
    <definedName name="TABLE_2___4">#REF!</definedName>
    <definedName name="TABLE_2___7">#REF!</definedName>
    <definedName name="TABLE_2___8">#REF!</definedName>
    <definedName name="TABLE_2___9">#REF!</definedName>
    <definedName name="TABLE_3">#REF!</definedName>
    <definedName name="TABLE_3___3">#REF!</definedName>
    <definedName name="TABLE_3___4">#REF!</definedName>
    <definedName name="TABLE_3___7">#REF!</definedName>
    <definedName name="TABLE_3___8">#REF!</definedName>
    <definedName name="TABLE_3___9">#REF!</definedName>
    <definedName name="TABLE_4">#REF!</definedName>
    <definedName name="TABLE_4___3">#REF!</definedName>
    <definedName name="TABLE_4___4">#REF!</definedName>
    <definedName name="TABLE_4___7">#REF!</definedName>
    <definedName name="TABLE_4___8">#REF!</definedName>
    <definedName name="TABLE_4___9">#REF!</definedName>
    <definedName name="TABLE_5">#REF!</definedName>
    <definedName name="TABLE_5___3">#REF!</definedName>
    <definedName name="TABLE_5___4">#REF!</definedName>
    <definedName name="TABLE_5___7">#REF!</definedName>
    <definedName name="TABLE_5___8">#REF!</definedName>
    <definedName name="TABLE_5___9">#REF!</definedName>
    <definedName name="TABLE_6">#REF!</definedName>
    <definedName name="TABLE_6___3">#REF!</definedName>
    <definedName name="TABLE_6___4">#REF!</definedName>
    <definedName name="TABLE_6___7">#REF!</definedName>
    <definedName name="TABLE_6___8">#REF!</definedName>
    <definedName name="TABLE_6___9">#REF!</definedName>
    <definedName name="TABLE_7___3">#REF!</definedName>
    <definedName name="TABLE_7___8">#REF!</definedName>
    <definedName name="TABLE_8___3">#REF!</definedName>
    <definedName name="TABLE_8___8">#REF!</definedName>
    <definedName name="TABLE_9___3">#REF!</definedName>
    <definedName name="TABLE_9___8">#REF!</definedName>
    <definedName name="TABLEAU1">#REF!</definedName>
    <definedName name="TABLEAU2">#REF!</definedName>
    <definedName name="TableName">"Dummy"</definedName>
    <definedName name="tacat" localSheetId="0">#REF!</definedName>
    <definedName name="tacat">#REF!</definedName>
    <definedName name="tachem" localSheetId="0">#REF!</definedName>
    <definedName name="tachem">#REF!</definedName>
    <definedName name="tadep" localSheetId="0">#REF!</definedName>
    <definedName name="tadep">#REF!</definedName>
    <definedName name="tafixed">#REF!</definedName>
    <definedName name="tapow">#REF!</definedName>
    <definedName name="taprice">#REF!</definedName>
    <definedName name="taprod">#REF!</definedName>
    <definedName name="tapx">#REF!</definedName>
    <definedName name="taroy">#REF!</definedName>
    <definedName name="TARRAGONAACETONA">#REF!</definedName>
    <definedName name="tautil">#REF!</definedName>
    <definedName name="tawaste">#REF!</definedName>
    <definedName name="tblMicWork">#REF!</definedName>
    <definedName name="TC">#REF!</definedName>
    <definedName name="TE_501">#REF!</definedName>
    <definedName name="TE_502">#REF!</definedName>
    <definedName name="TE_511">#REF!</definedName>
    <definedName name="TE_521">#REF!</definedName>
    <definedName name="TE_553">#REF!</definedName>
    <definedName name="TE_571">#REF!</definedName>
    <definedName name="TE_573">#REF!</definedName>
    <definedName name="TE_581">#REF!</definedName>
    <definedName name="TE_582">#REF!</definedName>
    <definedName name="TE_583">#REF!</definedName>
    <definedName name="TE_741">#REF!</definedName>
    <definedName name="TE_791">#REF!</definedName>
    <definedName name="TE_806">#REF!</definedName>
    <definedName name="TE_807">#REF!</definedName>
    <definedName name="TE_808">#REF!</definedName>
    <definedName name="TE_812">#REF!</definedName>
    <definedName name="TE_916">#REF!</definedName>
    <definedName name="TE_961">#REF!</definedName>
    <definedName name="TEMP_REFERENCE">#REF!</definedName>
    <definedName name="TESORACUM">#REF!</definedName>
    <definedName name="Tesoreríaacum">#REF!</definedName>
    <definedName name="Tesoreríames">#REF!</definedName>
    <definedName name="TesoreríaPrev">#REF!</definedName>
    <definedName name="test">#N/A</definedName>
    <definedName name="TEST0" localSheetId="0">#REF!</definedName>
    <definedName name="TEST0">#REF!</definedName>
    <definedName name="TEST1" localSheetId="0">#REF!</definedName>
    <definedName name="TEST1">#REF!</definedName>
    <definedName name="TEST10" localSheetId="0">#REF!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RefCopy1">#REF!</definedName>
    <definedName name="TextRefCopy2">#REF!</definedName>
    <definedName name="TextRefCopyRangeCount" hidden="1">4</definedName>
    <definedName name="tf" localSheetId="0">#REF!</definedName>
    <definedName name="tf">#REF!</definedName>
    <definedName name="tgfg" localSheetId="0">#REF!</definedName>
    <definedName name="tgfg">#REF!</definedName>
    <definedName name="thb" localSheetId="0">#REF!</definedName>
    <definedName name="thb">#REF!</definedName>
    <definedName name="Third" localSheetId="0">#REF!</definedName>
    <definedName name="Third">#REF!</definedName>
    <definedName name="TIGA">#REF!</definedName>
    <definedName name="TiO2_Chart">#REF!</definedName>
    <definedName name="TiO2_VPSum">#REF!</definedName>
    <definedName name="TITRE">#REF!</definedName>
    <definedName name="TMACC">#REF!</definedName>
    <definedName name="TO">[6]Value!$B$6</definedName>
    <definedName name="To_Sell" localSheetId="0">#REF!,#REF!</definedName>
    <definedName name="To_Sell">#REF!,#REF!</definedName>
    <definedName name="Tot" localSheetId="0">#REF!</definedName>
    <definedName name="Tot">#REF!</definedName>
    <definedName name="TOTActif_H" localSheetId="0">#REF!</definedName>
    <definedName name="TOTActif_H">#REF!</definedName>
    <definedName name="TOTActif_H1" localSheetId="0">#REF!</definedName>
    <definedName name="TOTActif_H1">#REF!</definedName>
    <definedName name="TOTActif_H2">#REF!</definedName>
    <definedName name="TOTActif_H3">#REF!</definedName>
    <definedName name="TOTActif_H4">#REF!</definedName>
    <definedName name="TOTActif_H5">#REF!</definedName>
    <definedName name="TOTActif_I">#REF!</definedName>
    <definedName name="TOTActif_P">#REF!</definedName>
    <definedName name="TOTActif_P1">#REF!</definedName>
    <definedName name="TOTActif_P2">#REF!</definedName>
    <definedName name="TOTActif_P3">#REF!</definedName>
    <definedName name="TOTActif_P4">#REF!</definedName>
    <definedName name="TOTActif_P5">#REF!</definedName>
    <definedName name="TOTActif_P6">#REF!</definedName>
    <definedName name="TOTActifCT_H">#REF!</definedName>
    <definedName name="TOTActifCT_P">#REF!</definedName>
    <definedName name="total">#REF!</definedName>
    <definedName name="TOTAL.TA">#REF!</definedName>
    <definedName name="Total_Interest">#REF!</definedName>
    <definedName name="Total_NG_Nm3ph">#REF!</definedName>
    <definedName name="Total_Pay">#REF!</definedName>
    <definedName name="TOTAL_REPORT">#REF!</definedName>
    <definedName name="totalpta">#REF!</definedName>
    <definedName name="TOTCapitauxP_H">#REF!</definedName>
    <definedName name="TOTCapitauxP_H1">#REF!</definedName>
    <definedName name="TOTCapitauxP_H2">#REF!</definedName>
    <definedName name="TOTCapitauxP_H3">#REF!</definedName>
    <definedName name="TOTCapitauxP_H4">#REF!</definedName>
    <definedName name="TOTCapitauxP_H5">#REF!</definedName>
    <definedName name="TOTCapitauxP_I">#REF!</definedName>
    <definedName name="TOTCapitauxP_P">#REF!</definedName>
    <definedName name="TOTCapitauxP_P1">#REF!</definedName>
    <definedName name="TOTCapitauxP_P2">#REF!</definedName>
    <definedName name="TOTCapitauxP_P3">#REF!</definedName>
    <definedName name="TOTCapitauxP_P4">#REF!</definedName>
    <definedName name="TOTCapitauxP_P5">#REF!</definedName>
    <definedName name="TOTCapitauxP_P6">#REF!</definedName>
    <definedName name="TOTChiffreA_H1">#REF!</definedName>
    <definedName name="TOTChiffreA_H2">#REF!</definedName>
    <definedName name="TOTChiffreA_H3">#REF!</definedName>
    <definedName name="TOTChiffreA_H4">#REF!</definedName>
    <definedName name="TOTChiffreA_H5">#REF!</definedName>
    <definedName name="TOTChiffreA_I1">#REF!</definedName>
    <definedName name="TOTChiffreA_I2">#REF!</definedName>
    <definedName name="TOTChiffreA_P1">#REF!</definedName>
    <definedName name="TOTChiffreA_P2">#REF!</definedName>
    <definedName name="TOTChiffreA_P3">#REF!</definedName>
    <definedName name="TOTChiffreA_P4">#REF!</definedName>
    <definedName name="TOTChiffreA_P5">#REF!</definedName>
    <definedName name="TOTChiffreA_P6">#REF!</definedName>
    <definedName name="TOTChiffreAff_H">#REF!</definedName>
    <definedName name="TOTChiffreAff_P">#REF!</definedName>
    <definedName name="TOTPassif_H">#REF!</definedName>
    <definedName name="TOTPassif_H1">#REF!</definedName>
    <definedName name="TOTPassif_H2">#REF!</definedName>
    <definedName name="TOTPassif_H3">#REF!</definedName>
    <definedName name="TOTPassif_H4">#REF!</definedName>
    <definedName name="TOTPassif_H5">#REF!</definedName>
    <definedName name="TOTPassif_I">#REF!</definedName>
    <definedName name="TOTPassif_P">#REF!</definedName>
    <definedName name="TOTPassif_P1">#REF!</definedName>
    <definedName name="TOTPassif_P2">#REF!</definedName>
    <definedName name="TOTPassif_P3">#REF!</definedName>
    <definedName name="TOTPassif_P4">#REF!</definedName>
    <definedName name="TOTPassif_P5">#REF!</definedName>
    <definedName name="TOTPassif_P6">#REF!</definedName>
    <definedName name="TOTPassifCT_H">#REF!</definedName>
    <definedName name="TOTPassifCT_P">#REF!</definedName>
    <definedName name="TPA_Chart">#REF!</definedName>
    <definedName name="TPA_VPSum">#REF!</definedName>
    <definedName name="tr" localSheetId="0" hidden="1">{#N/A,#N/A,FALSE,"COVER.XLS";#N/A,#N/A,FALSE,"RACT1.XLS";#N/A,#N/A,FALSE,"RACT2.XLS";#N/A,#N/A,FALSE,"ECCMP";#N/A,#N/A,FALSE,"WELDER.XLS"}</definedName>
    <definedName name="tr" hidden="1">{#N/A,#N/A,FALSE,"COVER.XLS";#N/A,#N/A,FALSE,"RACT1.XLS";#N/A,#N/A,FALSE,"RACT2.XLS";#N/A,#N/A,FALSE,"ECCMP";#N/A,#N/A,FALSE,"WELDER.XLS"}</definedName>
    <definedName name="tr_1" localSheetId="0" hidden="1">{#N/A,#N/A,FALSE,"COVER.XLS";#N/A,#N/A,FALSE,"RACT1.XLS";#N/A,#N/A,FALSE,"RACT2.XLS";#N/A,#N/A,FALSE,"ECCMP";#N/A,#N/A,FALSE,"WELDER.XLS"}</definedName>
    <definedName name="tr_1" hidden="1">{#N/A,#N/A,FALSE,"COVER.XLS";#N/A,#N/A,FALSE,"RACT1.XLS";#N/A,#N/A,FALSE,"RACT2.XLS";#N/A,#N/A,FALSE,"ECCMP";#N/A,#N/A,FALSE,"WELDER.XLS"}</definedName>
    <definedName name="Trans_Cost" localSheetId="0">#REF!</definedName>
    <definedName name="Trans_Cost">#REF!</definedName>
    <definedName name="TRASPASO">#N/A</definedName>
    <definedName name="TRATADA" localSheetId="0">#REF!</definedName>
    <definedName name="TRATADA">#REF!</definedName>
    <definedName name="TRATADACC" localSheetId="0">#REF!</definedName>
    <definedName name="TRATADACC">#REF!</definedName>
    <definedName name="trc_XLS_DATASHEET_ProtectDate">36698.5297337963</definedName>
    <definedName name="trewq" localSheetId="0">#REF!</definedName>
    <definedName name="trewq">#REF!</definedName>
    <definedName name="Trial_Bal" localSheetId="0">#REF!</definedName>
    <definedName name="Trial_Bal">#REF!</definedName>
    <definedName name="TT">"INDORAMA SYNTHETICS, POLYESTER DIVISION, PWK"</definedName>
    <definedName name="TTD" localSheetId="0">#REF!</definedName>
    <definedName name="TTD">#REF!</definedName>
    <definedName name="TTD_806" localSheetId="0">#REF!</definedName>
    <definedName name="TTD_806">#REF!</definedName>
    <definedName name="TTD_807" localSheetId="0">#REF!</definedName>
    <definedName name="TTD_807">#REF!</definedName>
    <definedName name="TTD_808">#REF!</definedName>
    <definedName name="TTD_812">#REF!</definedName>
    <definedName name="tttt">#REF!</definedName>
    <definedName name="TUJU">#REF!</definedName>
    <definedName name="u">#REF!</definedName>
    <definedName name="u_581">#REF!</definedName>
    <definedName name="U_916">#REF!</definedName>
    <definedName name="UD.BOLSACONT">#REF!</definedName>
    <definedName name="UD.BOLSADMT">#REF!</definedName>
    <definedName name="UD.BOLSAPTA">#REF!</definedName>
    <definedName name="UD.CARTON">#REF!</definedName>
    <definedName name="UD.CINTA">#REF!</definedName>
    <definedName name="UD.PALEDMTSACA">#REF!</definedName>
    <definedName name="UD.PALEDMTSACO">#REF!</definedName>
    <definedName name="UD.PALEPTASACA">#REF!</definedName>
    <definedName name="UD.PALEPTASACO">#REF!</definedName>
    <definedName name="UD.PALET25DMT">#REF!</definedName>
    <definedName name="UD.PALETDMTEX">#REF!</definedName>
    <definedName name="ud.paletdmtexpsacas">#REF!</definedName>
    <definedName name="UD.PALETDMTN">#REF!</definedName>
    <definedName name="UD.PALETPTA900">#REF!</definedName>
    <definedName name="UD.PALETPTAEX">#REF!</definedName>
    <definedName name="UD.PALETPTAN">#REF!</definedName>
    <definedName name="UD.PALETPTASACO">#REF!</definedName>
    <definedName name="UD.PARRILADMTSACA">#REF!</definedName>
    <definedName name="UD.PARRILAPTASACA">#REF!</definedName>
    <definedName name="UD.PARRILLA">#REF!</definedName>
    <definedName name="UD.PARRILLADMTSACO">#REF!</definedName>
    <definedName name="UD.PARRPTASACO">#REF!</definedName>
    <definedName name="UD.REJA">#REF!</definedName>
    <definedName name="UD.REJAMAD">#REF!</definedName>
    <definedName name="UD.SACADMT">#REF!</definedName>
    <definedName name="UD.SACAPTAEX">#REF!</definedName>
    <definedName name="UD.SACAPTAN">#REF!</definedName>
    <definedName name="UD.SACO25DMT">#REF!</definedName>
    <definedName name="UD.SACO25PTA">#REF!</definedName>
    <definedName name="UD.SACO25V">#REF!</definedName>
    <definedName name="UDY_501">#REF!</definedName>
    <definedName name="UDY_502">#REF!</definedName>
    <definedName name="UDY_511">#REF!</definedName>
    <definedName name="UDY_521">#REF!</definedName>
    <definedName name="UDY_553">#REF!</definedName>
    <definedName name="UDY_571">#REF!</definedName>
    <definedName name="UDY_573">#REF!</definedName>
    <definedName name="UDY_581">#REF!</definedName>
    <definedName name="UDY_582">#REF!</definedName>
    <definedName name="UDY_583">#REF!</definedName>
    <definedName name="UDY_741">#REF!</definedName>
    <definedName name="UDY_791">#REF!</definedName>
    <definedName name="UDY_916">#REF!</definedName>
    <definedName name="UDY_961">#REF!</definedName>
    <definedName name="UDY_BE">#REF!</definedName>
    <definedName name="UDY_TE">#REF!</definedName>
    <definedName name="uma" localSheetId="0" hidden="1">{#N/A,#N/A,FALSE,"COVER1.XLS ";#N/A,#N/A,FALSE,"RACT1.XLS";#N/A,#N/A,FALSE,"RACT2.XLS";#N/A,#N/A,FALSE,"ECCMP";#N/A,#N/A,FALSE,"WELDER.XLS"}</definedName>
    <definedName name="uma" hidden="1">{#N/A,#N/A,FALSE,"COVER1.XLS ";#N/A,#N/A,FALSE,"RACT1.XLS";#N/A,#N/A,FALSE,"RACT2.XLS";#N/A,#N/A,FALSE,"ECCMP";#N/A,#N/A,FALSE,"WELDER.XLS"}</definedName>
    <definedName name="uma_1" localSheetId="0" hidden="1">{#N/A,#N/A,FALSE,"COVER1.XLS ";#N/A,#N/A,FALSE,"RACT1.XLS";#N/A,#N/A,FALSE,"RACT2.XLS";#N/A,#N/A,FALSE,"ECCMP";#N/A,#N/A,FALSE,"WELDER.XLS"}</definedName>
    <definedName name="uma_1" hidden="1">{#N/A,#N/A,FALSE,"COVER1.XLS ";#N/A,#N/A,FALSE,"RACT1.XLS";#N/A,#N/A,FALSE,"RACT2.XLS";#N/A,#N/A,FALSE,"ECCMP";#N/A,#N/A,FALSE,"WELDER.XLS"}</definedName>
    <definedName name="UNI_AA_VERSION" hidden="1">"202.1.0"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named" localSheetId="0">#REF!</definedName>
    <definedName name="unnamed">#REF!</definedName>
    <definedName name="unnamed_1" localSheetId="0">#REF!</definedName>
    <definedName name="unnamed_1">#REF!</definedName>
    <definedName name="unnamed_2" localSheetId="0">#REF!</definedName>
    <definedName name="unnamed_2">#REF!</definedName>
    <definedName name="unnamed_3">#REF!</definedName>
    <definedName name="unnamed_4">#REF!</definedName>
    <definedName name="unnamed_5">#REF!</definedName>
    <definedName name="unnamed_6">#REF!</definedName>
    <definedName name="unnamed_7">#REF!</definedName>
    <definedName name="unnamed_8">#REF!</definedName>
    <definedName name="UNO">#REF!</definedName>
    <definedName name="up">#REF!</definedName>
    <definedName name="uren2010">#REF!</definedName>
    <definedName name="Urgo33" hidden="1">#REF!</definedName>
    <definedName name="Urgo34" hidden="1">#REF!</definedName>
    <definedName name="US">'[11]ADJ - RATE'!$B$3</definedName>
    <definedName name="usd">9318</definedName>
    <definedName name="USD_1" localSheetId="0">#REF!</definedName>
    <definedName name="USD_1">#REF!</definedName>
    <definedName name="USD_2" localSheetId="0">#REF!</definedName>
    <definedName name="USD_2">#REF!</definedName>
    <definedName name="USD_32">9170</definedName>
    <definedName name="USD_9">9415</definedName>
    <definedName name="USD_PER_MTR" localSheetId="0">#REF!</definedName>
    <definedName name="USD_PER_MTR">#REF!</definedName>
    <definedName name="USD_PER_MTR_4" localSheetId="0">#REF!</definedName>
    <definedName name="USD_PER_MTR_4">#REF!</definedName>
    <definedName name="USD_PER_MTR_8" localSheetId="0">#REF!</definedName>
    <definedName name="USD_PER_MTR_8">#REF!</definedName>
    <definedName name="utility" localSheetId="0">#REF!</definedName>
    <definedName name="utility">#REF!</definedName>
    <definedName name="UTL" localSheetId="0">#REF!</definedName>
    <definedName name="UTL">#REF!</definedName>
    <definedName name="uw_501">#REF!</definedName>
    <definedName name="uw_521">#REF!</definedName>
    <definedName name="uw_582">#REF!</definedName>
    <definedName name="v" localSheetId="0" hidden="1">{"LVMH Book P&amp;L",#N/A,FALSE,"CONSO LVMH P&amp;L"}</definedName>
    <definedName name="v" hidden="1">{"LVMH Book P&amp;L",#N/A,FALSE,"CONSO LVMH P&amp;L"}</definedName>
    <definedName name="Vachier" localSheetId="0">#REF!</definedName>
    <definedName name="Vachier">#REF!</definedName>
    <definedName name="Value" localSheetId="0">#REF!</definedName>
    <definedName name="Value">#REF!</definedName>
    <definedName name="Values_Entered" localSheetId="0">IF('IVL Model_EN'!Loan_Amount*Interest_Rate*'IVL Model_EN'!Loan_Years*'IVL Model_EN'!Loan_Start&gt;0,1,0)</definedName>
    <definedName name="Values_Entered">IF(Loan_Amount*Interest_Rate*Loan_Years*Loan_Start&gt;0,1,0)</definedName>
    <definedName name="VAPOR" localSheetId="0">#REF!</definedName>
    <definedName name="VAPOR">#REF!</definedName>
    <definedName name="VAPORCC" localSheetId="0">#REF!</definedName>
    <definedName name="VAPORCC">#REF!</definedName>
    <definedName name="var.alm" localSheetId="0">#REF!</definedName>
    <definedName name="var.alm">#REF!</definedName>
    <definedName name="Variance" localSheetId="0">#REF!</definedName>
    <definedName name="Variance">#REF!</definedName>
    <definedName name="Variance_9" localSheetId="0">#REF!</definedName>
    <definedName name="Variance_9">#REF!</definedName>
    <definedName name="VARIASCC">#REF!</definedName>
    <definedName name="VENDAS_ALP">#REF!</definedName>
    <definedName name="VENDAS_LAB_ME">#REF!</definedName>
    <definedName name="VENDAS_LAB_MI">#REF!</definedName>
    <definedName name="Vendas_ME_Chapas___ton">#REF!</definedName>
    <definedName name="Vendas_ME_Resina____ton">#REF!</definedName>
    <definedName name="Vendas_MI_Chapas____ton">#REF!</definedName>
    <definedName name="Vendas_MI_Resina__ton">#REF!</definedName>
    <definedName name="Vente_H1">#REF!</definedName>
    <definedName name="Vente_H2">#REF!</definedName>
    <definedName name="Vente_H3">#REF!</definedName>
    <definedName name="Vente_H4">#REF!</definedName>
    <definedName name="Vente_H5">#REF!</definedName>
    <definedName name="vente_P1">#REF!</definedName>
    <definedName name="Vente_P2">#REF!</definedName>
    <definedName name="Vente_P3">#REF!</definedName>
    <definedName name="Vente_P4">#REF!</definedName>
    <definedName name="Vente_P5">#REF!</definedName>
    <definedName name="Vente_P6">#REF!</definedName>
    <definedName name="Ventes2014">#REF!</definedName>
    <definedName name="Ventes2015">#REF!</definedName>
    <definedName name="VF">'[28]PRMT-00'!$H$7</definedName>
    <definedName name="VF_1" localSheetId="0">#REF!</definedName>
    <definedName name="VF_1">#REF!</definedName>
    <definedName name="VF_2" localSheetId="0">#REF!</definedName>
    <definedName name="VF_2">#REF!</definedName>
    <definedName name="VFDSA" localSheetId="0" hidden="1">{#N/A,#N/A,FALSE,"INV14"}</definedName>
    <definedName name="VFDSA" hidden="1">{#N/A,#N/A,FALSE,"INV14"}</definedName>
    <definedName name="VFDSA_1" localSheetId="0" hidden="1">{#N/A,#N/A,FALSE,"INV14"}</definedName>
    <definedName name="VFDSA_1" hidden="1">{#N/A,#N/A,FALSE,"INV14"}</definedName>
    <definedName name="Victoria_Gas" localSheetId="0">#REF!</definedName>
    <definedName name="Victoria_Gas">#REF!</definedName>
    <definedName name="View" localSheetId="0">#REF!</definedName>
    <definedName name="View">#REF!</definedName>
    <definedName name="ViewBreakEven" localSheetId="0">#REF!</definedName>
    <definedName name="ViewBreakEven">#REF!</definedName>
    <definedName name="ViewBreakEven1">#REF!</definedName>
    <definedName name="ViewCost">#REF!</definedName>
    <definedName name="ViewCost1">#REF!</definedName>
    <definedName name="ViewCost2">#REF!</definedName>
    <definedName name="ViewCustom">#REF!</definedName>
    <definedName name="ViewCustom1">#REF!</definedName>
    <definedName name="ViewHeading">#REF!</definedName>
    <definedName name="ViewMain">#REF!</definedName>
    <definedName name="ViewMain1">#REF!</definedName>
    <definedName name="ViewMain2">#REF!</definedName>
    <definedName name="viewparameter">#REF!</definedName>
    <definedName name="viewparameter1">#REF!</definedName>
    <definedName name="VK">[6]Value!$AE$18</definedName>
    <definedName name="VTASSSS" localSheetId="0" hidden="1">{#N/A,#N/A,FALSE,"Portada";#N/A,#N/A,FALSE,"Cotizaciones";#N/A,#N/A,FALSE,"Of_Merc_Lin";#N/A,#N/A,FALSE,"Productos";#N/A,#N/A,FALSE,"Aprov_Prod";#N/A,#N/A,FALSE,"CV_PetrocAlg";#N/A,#N/A,FALSE,"CVD (2)"}</definedName>
    <definedName name="VTASSSS" hidden="1">{#N/A,#N/A,FALSE,"Portada";#N/A,#N/A,FALSE,"Cotizaciones";#N/A,#N/A,FALSE,"Of_Merc_Lin";#N/A,#N/A,FALSE,"Productos";#N/A,#N/A,FALSE,"Aprov_Prod";#N/A,#N/A,FALSE,"CV_PetrocAlg";#N/A,#N/A,FALSE,"CVD (2)"}</definedName>
    <definedName name="VTASSSS_1" localSheetId="0" hidden="1">{#N/A,#N/A,FALSE,"Portada";#N/A,#N/A,FALSE,"Cotizaciones";#N/A,#N/A,FALSE,"Of_Merc_Lin";#N/A,#N/A,FALSE,"Productos";#N/A,#N/A,FALSE,"Aprov_Prod";#N/A,#N/A,FALSE,"CV_PetrocAlg";#N/A,#N/A,FALSE,"CVD (2)"}</definedName>
    <definedName name="VTASSSS_1" hidden="1">{#N/A,#N/A,FALSE,"Portada";#N/A,#N/A,FALSE,"Cotizaciones";#N/A,#N/A,FALSE,"Of_Merc_Lin";#N/A,#N/A,FALSE,"Productos";#N/A,#N/A,FALSE,"Aprov_Prod";#N/A,#N/A,FALSE,"CV_PetrocAlg";#N/A,#N/A,FALSE,"CVD (2)"}</definedName>
    <definedName name="vvv" localSheetId="0">#REF!</definedName>
    <definedName name="vvv">#REF!</definedName>
    <definedName name="vvvvvvv" localSheetId="0">#REF!</definedName>
    <definedName name="vvvvvvv">#REF!</definedName>
    <definedName name="vvvvvvvvvvvvvvvvvvvvvvvvvvvvvvvvvvvv" localSheetId="0">#REF!</definedName>
    <definedName name="vvvvvvvvvvvvvvvvvvvvvvvvvvvvvvvvvvvv">#REF!</definedName>
    <definedName name="vvvvvvvvvvvvvvvvvvvvvvvvvvvvvvvvvvvvv">#REF!</definedName>
    <definedName name="vvvvvvvvvvvvvvvvvvvvvvvvvvvvvvvvvvvvvvvvv">#REF!</definedName>
    <definedName name="wa">#REF!</definedName>
    <definedName name="Waiting">"Picture 1"</definedName>
    <definedName name="warehouse" localSheetId="0">#REF!</definedName>
    <definedName name="warehouse">#REF!</definedName>
    <definedName name="Waste" localSheetId="0">#REF!</definedName>
    <definedName name="Waste">#REF!</definedName>
    <definedName name="Water_Hot">#REF!</definedName>
    <definedName name="Water_UDI">#REF!</definedName>
    <definedName name="webjbdjefb" hidden="1">#REF!</definedName>
    <definedName name="WeeklyTable">#N/A</definedName>
    <definedName name="WGE_power_kW" localSheetId="0">#REF!</definedName>
    <definedName name="WGE_power_kW">#REF!</definedName>
    <definedName name="Wockhardt" localSheetId="0" hidden="1">{#N/A,#N/A,TRUE,"Cover Repl";#N/A,#N/A,TRUE,"P&amp;L";#N/A,#N/A,TRUE,"P&amp;L (2)";#N/A,#N/A,TRUE,"BS";#N/A,#N/A,TRUE,"Depreciation";#N/A,#N/A,TRUE,"GRAPHS";#N/A,#N/A,TRUE,"DCF EBITDA Multiple";#N/A,#N/A,TRUE,"DCF Perpetual Growth"}</definedName>
    <definedName name="Wockhardt" hidden="1">{#N/A,#N/A,TRUE,"Cover Repl";#N/A,#N/A,TRUE,"P&amp;L";#N/A,#N/A,TRUE,"P&amp;L (2)";#N/A,#N/A,TRUE,"BS";#N/A,#N/A,TRUE,"Depreciation";#N/A,#N/A,TRUE,"GRAPHS";#N/A,#N/A,TRUE,"DCF EBITDA Multiple";#N/A,#N/A,TRUE,"DCF Perpetual Growth"}</definedName>
    <definedName name="WORKBOOK_SAPBEXq0001" comment="DP_4">"DP_4"</definedName>
    <definedName name="WORKBOOK_SAPBEXq0002" comment="DP_5">"DP_5"</definedName>
    <definedName name="workfront" localSheetId="0" hidden="1">{#N/A,#N/A,FALSE,"COVER1.XLS ";#N/A,#N/A,FALSE,"RACT1.XLS";#N/A,#N/A,FALSE,"RACT2.XLS";#N/A,#N/A,FALSE,"ECCMP";#N/A,#N/A,FALSE,"WELDER.XLS"}</definedName>
    <definedName name="workfront" hidden="1">{#N/A,#N/A,FALSE,"COVER1.XLS ";#N/A,#N/A,FALSE,"RACT1.XLS";#N/A,#N/A,FALSE,"RACT2.XLS";#N/A,#N/A,FALSE,"ECCMP";#N/A,#N/A,FALSE,"WELDER.XLS"}</definedName>
    <definedName name="workfront_1" localSheetId="0" hidden="1">{#N/A,#N/A,FALSE,"COVER1.XLS ";#N/A,#N/A,FALSE,"RACT1.XLS";#N/A,#N/A,FALSE,"RACT2.XLS";#N/A,#N/A,FALSE,"ECCMP";#N/A,#N/A,FALSE,"WELDER.XLS"}</definedName>
    <definedName name="workfront_1" hidden="1">{#N/A,#N/A,FALSE,"COVER1.XLS ";#N/A,#N/A,FALSE,"RACT1.XLS";#N/A,#N/A,FALSE,"RACT2.XLS";#N/A,#N/A,FALSE,"ECCMP";#N/A,#N/A,FALSE,"WELDER.XLS"}</definedName>
    <definedName name="Working_Capital" localSheetId="0">#REF!</definedName>
    <definedName name="Working_Capital">#REF!</definedName>
    <definedName name="wrn" localSheetId="0" hidden="1">{"cap_structure",#N/A,FALSE,"Graph-Mkt Cap";"price",#N/A,FALSE,"Graph-Price";"ebit",#N/A,FALSE,"Graph-EBITDA";"ebitda",#N/A,FALSE,"Graph-EBITDA"}</definedName>
    <definedName name="wrn" hidden="1">{"cap_structure",#N/A,FALSE,"Graph-Mkt Cap";"price",#N/A,FALSE,"Graph-Price";"ebit",#N/A,FALSE,"Graph-EBITDA";"ebitda",#N/A,FALSE,"Graph-EBITDA"}</definedName>
    <definedName name="wrn.1." localSheetId="0" hidden="1">{#N/A,#N/A,FALSE,"17MAY";#N/A,#N/A,FALSE,"24MAY"}</definedName>
    <definedName name="wrn.1." hidden="1">{#N/A,#N/A,FALSE,"17MAY";#N/A,#N/A,FALSE,"24MAY"}</definedName>
    <definedName name="wrn.1._1" localSheetId="0" hidden="1">{#N/A,#N/A,FALSE,"17MAY";#N/A,#N/A,FALSE,"24MAY"}</definedName>
    <definedName name="wrn.1._1" hidden="1">{#N/A,#N/A,FALSE,"17MAY";#N/A,#N/A,FALSE,"24MAY"}</definedName>
    <definedName name="wrn.2.2" localSheetId="0" hidden="1">{#N/A,#N/A,FALSE,"17MAY";#N/A,#N/A,FALSE,"24MAY"}</definedName>
    <definedName name="wrn.2.2" hidden="1">{#N/A,#N/A,FALSE,"17MAY";#N/A,#N/A,FALSE,"24MAY"}</definedName>
    <definedName name="wrn.2.2_1" localSheetId="0" hidden="1">{#N/A,#N/A,FALSE,"17MAY";#N/A,#N/A,FALSE,"24MAY"}</definedName>
    <definedName name="wrn.2.2_1" hidden="1">{#N/A,#N/A,FALSE,"17MAY";#N/A,#N/A,FALSE,"24MAY"}</definedName>
    <definedName name="wrn.99estimate." localSheetId="0" hidden="1">{"estsummary99",#N/A,FALSE,"99sum";"99estimate",#N/A,FALSE,"99sum"}</definedName>
    <definedName name="wrn.99estimate." hidden="1">{"estsummary99",#N/A,FALSE,"99sum";"99estimate",#N/A,FALSE,"99sum"}</definedName>
    <definedName name="wrn.Alex." localSheetId="0" hidden="1">{#N/A,#N/A,FALSE,"TradeSumm";#N/A,#N/A,FALSE,"StatsSumm"}</definedName>
    <definedName name="wrn.Alex." hidden="1">{#N/A,#N/A,FALSE,"TradeSumm";#N/A,#N/A,FALSE,"StatsSumm"}</definedName>
    <definedName name="wrn.ALL." localSheetId="0" hidden="1">{#N/A,#N/A,FALSE,"INPUTS";#N/A,#N/A,FALSE,"PROFORMA BSHEET";#N/A,#N/A,FALSE,"COMBINED";#N/A,#N/A,FALSE,"ACQUIROR";#N/A,#N/A,FALSE,"TARGET 1";#N/A,#N/A,FALSE,"TARGET 2";#N/A,#N/A,FALSE,"HIGH YIELD";#N/A,#N/A,FALSE,"OVERFUND"}</definedName>
    <definedName name="wrn.ALL." hidden="1">{#N/A,#N/A,FALSE,"INPUTS";#N/A,#N/A,FALSE,"PROFORMA BSHEET";#N/A,#N/A,FALSE,"COMBINED";#N/A,#N/A,FALSE,"ACQUIROR";#N/A,#N/A,FALSE,"TARGET 1";#N/A,#N/A,FALSE,"TARGET 2";#N/A,#N/A,FALSE,"HIGH YIELD";#N/A,#N/A,FALSE,"OVERFUND"}</definedName>
    <definedName name="wrn.All._.Groups._.LVMH._.CBS." localSheetId="0" hidden="1">{"DFS Group LP CBS",#N/A,FALSE,"CONSO LVMH Current BS";"Selective Distribution Group CBS",#N/A,FALSE,"CONSO LVMH Current BS";"Start Up Business CBS",#N/A,FALSE,"CONSO LVMH Current BS";"Tumon Entertainment CBS",#N/A,FALSE,"CONSO LVMH Current BS";"LVMH Inc. CBS",#N/A,FALSE,"CONSO LVMH Current BS";"LVNA &amp; Subs CBS",#N/A,FALSE,"CONSO LVMH Current BS";"LV Hawaii &amp; Subs CBS",#N/A,FALSE,"CONSO LVMH Current BS";"Total LVMH &amp; Subs CBS",#N/A,FALSE,"CONSO LVMH Current BS"}</definedName>
    <definedName name="wrn.All._.Groups._.LVMH._.CBS." hidden="1">{"DFS Group LP CBS",#N/A,FALSE,"CONSO LVMH Current BS";"Selective Distribution Group CBS",#N/A,FALSE,"CONSO LVMH Current BS";"Start Up Business CBS",#N/A,FALSE,"CONSO LVMH Current BS";"Tumon Entertainment CBS",#N/A,FALSE,"CONSO LVMH Current BS";"LVMH Inc. CBS",#N/A,FALSE,"CONSO LVMH Current BS";"LVNA &amp; Subs CBS",#N/A,FALSE,"CONSO LVMH Current BS";"LV Hawaii &amp; Subs CBS",#N/A,FALSE,"CONSO LVMH Current BS";"Total LVMH &amp; Subs CBS",#N/A,FALSE,"CONSO LVMH Current BS"}</definedName>
    <definedName name="wrn.All._.Groups._.LVMH._.Cons.._.Excess._.Int.." localSheetId="0" hidden="1">{"DFS Group LP Excess Int.",#N/A,FALSE,"Taxable Income 99";"Selective Distrib. Group Excess Int.",#N/A,FALSE,"Taxable Income 99";"Start Up Business Excess Int.",#N/A,FALSE,"Taxable Income 99";"Tumon Entertainment Excess Int.",#N/A,FALSE,"Taxable Income 99";"LVMH Inc. Excess Int.",#N/A,FALSE,"Taxable Income 99";"LVNA &amp; Subs Excess Int.",#N/A,FALSE,"Taxable Income 99";"LV Hawaii &amp; Subs Excess Int.",#N/A,FALSE,"Taxable Income 99";"Total LVMH Consol. Excess Int.",#N/A,FALSE,"Taxable Income 99"}</definedName>
    <definedName name="wrn.All._.Groups._.LVMH._.Cons.._.Excess._.Int.." hidden="1">{"DFS Group LP Excess Int.",#N/A,FALSE,"Taxable Income 99";"Selective Distrib. Group Excess Int.",#N/A,FALSE,"Taxable Income 99";"Start Up Business Excess Int.",#N/A,FALSE,"Taxable Income 99";"Tumon Entertainment Excess Int.",#N/A,FALSE,"Taxable Income 99";"LVMH Inc. Excess Int.",#N/A,FALSE,"Taxable Income 99";"LVNA &amp; Subs Excess Int.",#N/A,FALSE,"Taxable Income 99";"LV Hawaii &amp; Subs Excess Int.",#N/A,FALSE,"Taxable Income 99";"Total LVMH Consol. Excess Int.",#N/A,FALSE,"Taxable Income 99"}</definedName>
    <definedName name="wrn.All._.Groups._.LVMH._.Consol.._.IS." localSheetId="0" hidden="1">{"DFS Group LP I/S",#N/A,FALSE,"CONSO LVMH P&amp;L";"Selective Distribution Group I/S",#N/A,FALSE,"CONSO LVMH P&amp;L";"Start Up Business I/S",#N/A,FALSE,"CONSO LVMH P&amp;L";"Tumon Entertainment I/S",#N/A,FALSE,"CONSO LVMH P&amp;L";"LVMH Inc. I/S",#N/A,FALSE,"CONSO LVMH P&amp;L";"LVNA &amp; Subs I/S",#N/A,FALSE,"CONSO LVMH P&amp;L";"LV Hawaii &amp; Subs I/S",#N/A,FALSE,"CONSO LVMH P&amp;L";"Total LVMH Consol. I/S",#N/A,FALSE,"CONSO LVMH P&amp;L"}</definedName>
    <definedName name="wrn.All._.Groups._.LVMH._.Consol.._.IS." hidden="1">{"DFS Group LP I/S",#N/A,FALSE,"CONSO LVMH P&amp;L";"Selective Distribution Group I/S",#N/A,FALSE,"CONSO LVMH P&amp;L";"Start Up Business I/S",#N/A,FALSE,"CONSO LVMH P&amp;L";"Tumon Entertainment I/S",#N/A,FALSE,"CONSO LVMH P&amp;L";"LVMH Inc. I/S",#N/A,FALSE,"CONSO LVMH P&amp;L";"LVNA &amp; Subs I/S",#N/A,FALSE,"CONSO LVMH P&amp;L";"LV Hawaii &amp; Subs I/S",#N/A,FALSE,"CONSO LVMH P&amp;L";"Total LVMH Consol. I/S",#N/A,FALSE,"CONSO LVMH P&amp;L"}</definedName>
    <definedName name="wrn.All._.Groups._.LVMH._.Consol.._.Tax._.Inc.." localSheetId="0" hidden="1">{"DFS Group LP Tax Inc.",#N/A,FALSE,"Taxable Income 99";"Selective Distribution Group Tax Inc.",#N/A,FALSE,"Taxable Income 99";"Start Up Business Tax Inc.",#N/A,FALSE,"Taxable Income 99";"Tumon Entertainment Tax Inc.",#N/A,FALSE,"Taxable Income 99";"LVMH Inc. Tax Inc.",#N/A,FALSE,"Taxable Income 99";"LVNA &amp; Subs Tax Inc.",#N/A,FALSE,"Taxable Income 99";"LV Hawaii &amp; Subs Tax Inc.",#N/A,FALSE,"Taxable Income 99";"Total LVMH &amp; Subs Tax Inc.",#N/A,FALSE,"Taxable Income 99"}</definedName>
    <definedName name="wrn.All._.Groups._.LVMH._.Consol.._.Tax._.Inc.." hidden="1">{"DFS Group LP Tax Inc.",#N/A,FALSE,"Taxable Income 99";"Selective Distribution Group Tax Inc.",#N/A,FALSE,"Taxable Income 99";"Start Up Business Tax Inc.",#N/A,FALSE,"Taxable Income 99";"Tumon Entertainment Tax Inc.",#N/A,FALSE,"Taxable Income 99";"LVMH Inc. Tax Inc.",#N/A,FALSE,"Taxable Income 99";"LVNA &amp; Subs Tax Inc.",#N/A,FALSE,"Taxable Income 99";"LV Hawaii &amp; Subs Tax Inc.",#N/A,FALSE,"Taxable Income 99";"Total LVMH &amp; Subs Tax Inc.",#N/A,FALSE,"Taxable Income 99"}</definedName>
    <definedName name="wrn.All._.Groups._.LVMH._.Debt._.Equity." localSheetId="0" hidden="1">{"DFS Group LP Debt/Equity",#N/A,FALSE,"CONSO LVMH Current BS";"Selective Distribution Debt/Equity",#N/A,FALSE,"CONSO LVMH Current BS";"Start Up Business Debt/Equity",#N/A,FALSE,"CONSO LVMH Current BS";"Tumon Entertainment Debt/Equity",#N/A,FALSE,"CONSO LVMH Current BS";"LVMH Inc. Debt/Equity",#N/A,FALSE,"CONSO LVMH Current BS";"LVNA &amp; Subs Debt/Equity",#N/A,FALSE,"CONSO LVMH Current BS";"LV Hawaii &amp; Subs Debt/Equity",#N/A,FALSE,"CONSO LVMH Current BS";"LVMH &amp; Subs Debt/Equity",#N/A,FALSE,"CONSO LVMH Current BS"}</definedName>
    <definedName name="wrn.All._.Groups._.LVMH._.Debt._.Equity." hidden="1">{"DFS Group LP Debt/Equity",#N/A,FALSE,"CONSO LVMH Current BS";"Selective Distribution Debt/Equity",#N/A,FALSE,"CONSO LVMH Current BS";"Start Up Business Debt/Equity",#N/A,FALSE,"CONSO LVMH Current BS";"Tumon Entertainment Debt/Equity",#N/A,FALSE,"CONSO LVMH Current BS";"LVMH Inc. Debt/Equity",#N/A,FALSE,"CONSO LVMH Current BS";"LVNA &amp; Subs Debt/Equity",#N/A,FALSE,"CONSO LVMH Current BS";"LV Hawaii &amp; Subs Debt/Equity",#N/A,FALSE,"CONSO LVMH Current BS";"LVMH &amp; Subs Debt/Equity",#N/A,FALSE,"CONSO LVMH Current BS"}</definedName>
    <definedName name="wrn.All._.Groups._.LVMH._.Int.._.Inc._.Exp." localSheetId="0" hidden="1">{"DFS Group LP Int. Inc/Exp",#N/A,FALSE,"CONSO LVMH P&amp;L";"Selective Distribution Int. Inc/Exp",#N/A,FALSE,"CONSO LVMH P&amp;L";"Start Up Business Int. Inc/Exp",#N/A,FALSE,"CONSO LVMH P&amp;L";"Tumon Entertainment Int. Inc/Exp",#N/A,FALSE,"CONSO LVMH P&amp;L";"LVMH Inc. Int. Inc/Exp",#N/A,FALSE,"CONSO LVMH P&amp;L";"LVNA &amp; Subs Int. Inc/Exp",#N/A,FALSE,"CONSO LVMH P&amp;L";"LV Hawaii &amp; Subs Int. Inc/Exp",#N/A,FALSE,"CONSO LVMH P&amp;L";"Total LVMH &amp; Subs Int. Inc/Exp",#N/A,FALSE,"CONSO LVMH P&amp;L"}</definedName>
    <definedName name="wrn.All._.Groups._.LVMH._.Int.._.Inc._.Exp." hidden="1">{"DFS Group LP Int. Inc/Exp",#N/A,FALSE,"CONSO LVMH P&amp;L";"Selective Distribution Int. Inc/Exp",#N/A,FALSE,"CONSO LVMH P&amp;L";"Start Up Business Int. Inc/Exp",#N/A,FALSE,"CONSO LVMH P&amp;L";"Tumon Entertainment Int. Inc/Exp",#N/A,FALSE,"CONSO LVMH P&amp;L";"LVMH Inc. Int. Inc/Exp",#N/A,FALSE,"CONSO LVMH P&amp;L";"LVNA &amp; Subs Int. Inc/Exp",#N/A,FALSE,"CONSO LVMH P&amp;L";"LV Hawaii &amp; Subs Int. Inc/Exp",#N/A,FALSE,"CONSO LVMH P&amp;L";"Total LVMH &amp; Subs Int. Inc/Exp",#N/A,FALSE,"CONSO LVMH P&amp;L"}</definedName>
    <definedName name="wrn.All._.Groups._.LVMH._.PBS." localSheetId="0" hidden="1">{"DFS Group LP PBS",#N/A,FALSE,"CONSO LVMH Prior BS";"Selective Distribution Group PBS",#N/A,FALSE,"CONSO LVMH Prior BS";"Start Up Business PBS",#N/A,FALSE,"CONSO LVMH Prior BS";"Tumon Entertainment PBS",#N/A,FALSE,"CONSO LVMH Prior BS";"LVMH Inc. PBS",#N/A,FALSE,"CONSO LVMH Prior BS";"LVNA &amp; Subs PBS",#N/A,FALSE,"CONSO LVMH Prior BS";"LV Hawaii &amp; Subs PBS",#N/A,FALSE,"CONSO LVMH Prior BS";"Total LVMH &amp; Subs PBS",#N/A,FALSE,"CONSO LVMH Prior BS"}</definedName>
    <definedName name="wrn.All._.Groups._.LVMH._.PBS." hidden="1">{"DFS Group LP PBS",#N/A,FALSE,"CONSO LVMH Prior BS";"Selective Distribution Group PBS",#N/A,FALSE,"CONSO LVMH Prior BS";"Start Up Business PBS",#N/A,FALSE,"CONSO LVMH Prior BS";"Tumon Entertainment PBS",#N/A,FALSE,"CONSO LVMH Prior BS";"LVMH Inc. PBS",#N/A,FALSE,"CONSO LVMH Prior BS";"LVNA &amp; Subs PBS",#N/A,FALSE,"CONSO LVMH Prior BS";"LV Hawaii &amp; Subs PBS",#N/A,FALSE,"CONSO LVMH Prior BS";"Total LVMH &amp; Subs PBS",#N/A,FALSE,"CONSO LVMH Prior BS"}</definedName>
    <definedName name="wrn.All._.Groups._.LVMH._.Tax._.Consol.." localSheetId="0" hidden="1">{"DFS Group LP",#N/A,FALSE,"Taxable Income 99";"Selective Distribution Group",#N/A,FALSE,"Taxable Income 99";"Start Up Business",#N/A,FALSE,"Taxable Income 99";"LVMH, Inc.",#N/A,FALSE,"Taxable Income 99";"LVMH, Inc. expanded",#N/A,FALSE,"Taxable Income 99";"LVNA &amp; Subs",#N/A,FALSE,"Taxable Income 99";"LV Hawaii &amp; Subs",#N/A,FALSE,"Taxable Income 99";"Tumon Entertainment &amp; Subs",#N/A,FALSE,"Taxable Income 99";"LVMH Total Tax Consolidation",#N/A,FALSE,"Taxable Income 99"}</definedName>
    <definedName name="wrn.All._.Groups._.LVMH._.Tax._.Consol.." hidden="1">{"DFS Group LP",#N/A,FALSE,"Taxable Income 99";"Selective Distribution Group",#N/A,FALSE,"Taxable Income 99";"Start Up Business",#N/A,FALSE,"Taxable Income 99";"LVMH, Inc.",#N/A,FALSE,"Taxable Income 99";"LVMH, Inc. expanded",#N/A,FALSE,"Taxable Income 99";"LVNA &amp; Subs",#N/A,FALSE,"Taxable Income 99";"LV Hawaii &amp; Subs",#N/A,FALSE,"Taxable Income 99";"Tumon Entertainment &amp; Subs",#N/A,FALSE,"Taxable Income 99";"LVMH Total Tax Consolidation",#N/A,FALSE,"Taxable Income 99"}</definedName>
    <definedName name="wrn.All._.Pages." localSheetId="0"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ppendix." localSheetId="0"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Charts." localSheetId="0" hidden="1">{"Charts",#N/A,FALSE,"Charts"}</definedName>
    <definedName name="wrn.Charts." hidden="1">{"Charts",#N/A,FALSE,"Charts"}</definedName>
    <definedName name="wrn.Charts._1" localSheetId="0" hidden="1">{"Charts",#N/A,FALSE,"Charts"}</definedName>
    <definedName name="wrn.Charts._1" hidden="1">{"Charts",#N/A,FALSE,"Charts"}</definedName>
    <definedName name="wrn.client." localSheetId="0" hidden="1">{"multiple",#N/A,FALSE,"client";"margins",#N/A,FALSE,"client";"data",#N/A,FALSE,"client"}</definedName>
    <definedName name="wrn.client." hidden="1">{"multiple",#N/A,FALSE,"client";"margins",#N/A,FALSE,"client";"data",#N/A,FALSE,"client"}</definedName>
    <definedName name="wrn.Client3." localSheetId="0" hidden="1">{"data",#N/A,FALSE,"client (3)";"margins",#N/A,FALSE,"client (3)";"multiple",#N/A,FALSE,"client (3)"}</definedName>
    <definedName name="wrn.Client3." hidden="1">{"data",#N/A,FALSE,"client (3)";"margins",#N/A,FALSE,"client (3)";"multiple",#N/A,FALSE,"client (3)"}</definedName>
    <definedName name="wrn.client4." localSheetId="0" hidden="1">{"multiple",#N/A,FALSE,"client (4)";"margins",#N/A,FALSE,"client (4)";"data",#N/A,FALSE,"client (4)"}</definedName>
    <definedName name="wrn.client4." hidden="1">{"multiple",#N/A,FALSE,"client (4)";"margins",#N/A,FALSE,"client (4)";"data",#N/A,FALSE,"client (4)"}</definedName>
    <definedName name="wrn.COMBINED." localSheetId="0" hidden="1">{#N/A,#N/A,FALSE,"INPUTS";#N/A,#N/A,FALSE,"PROFORMA BSHEET";#N/A,#N/A,FALSE,"COMBINED";#N/A,#N/A,FALSE,"HIGH YIELD";#N/A,#N/A,FALSE,"COMB_GRAPHS"}</definedName>
    <definedName name="wrn.COMBINED." hidden="1">{#N/A,#N/A,FALSE,"INPUTS";#N/A,#N/A,FALSE,"PROFORMA BSHEET";#N/A,#N/A,FALSE,"COMBINED";#N/A,#N/A,FALSE,"HIGH YIELD";#N/A,#N/A,FALSE,"COMB_GRAPHS"}</definedName>
    <definedName name="wrn.Comparatif._.2004._.2008." localSheetId="0" hidden="1">{"Résultats Comparatifs",#N/A,TRUE,"Sommaire 2004-2008";"Bilans comparatifs",#N/A,TRUE,"Sommaire 2004-2008";"Flux tresorerie comparatif",#N/A,TRUE,"Sommaire 2004-2008"}</definedName>
    <definedName name="wrn.Comparatif._.2004._.2008." hidden="1">{"Résultats Comparatifs",#N/A,TRUE,"Sommaire 2004-2008";"Bilans comparatifs",#N/A,TRUE,"Sommaire 2004-2008";"Flux tresorerie comparatif",#N/A,TRUE,"Sommaire 2004-2008"}</definedName>
    <definedName name="wrn.Comparatif._.2004._.2008._1" localSheetId="0" hidden="1">{"Résultats Comparatifs",#N/A,TRUE,"Sommaire 2004-2008";"Bilans comparatifs",#N/A,TRUE,"Sommaire 2004-2008";"Flux tresorerie comparatif",#N/A,TRUE,"Sommaire 2004-2008"}</definedName>
    <definedName name="wrn.Comparatif._.2004._.2008._1" hidden="1">{"Résultats Comparatifs",#N/A,TRUE,"Sommaire 2004-2008";"Bilans comparatifs",#N/A,TRUE,"Sommaire 2004-2008";"Flux tresorerie comparatif",#N/A,TRUE,"Sommaire 2004-2008"}</definedName>
    <definedName name="wrn.consumable." localSheetId="0" hidden="1">{#N/A,#N/A,FALSE,"consu_cover";#N/A,#N/A,FALSE,"consu_strategy";#N/A,#N/A,FALSE,"consu_flow";#N/A,#N/A,FALSE,"Summary_reqmt";#N/A,#N/A,FALSE,"field_ppg";#N/A,#N/A,FALSE,"ppg_shop";#N/A,#N/A,FALSE,"strl";#N/A,#N/A,FALSE,"tankages";#N/A,#N/A,FALSE,"gases"}</definedName>
    <definedName name="wrn.consumable." hidden="1">{#N/A,#N/A,FALSE,"consu_cover";#N/A,#N/A,FALSE,"consu_strategy";#N/A,#N/A,FALSE,"consu_flow";#N/A,#N/A,FALSE,"Summary_reqmt";#N/A,#N/A,FALSE,"field_ppg";#N/A,#N/A,FALSE,"ppg_shop";#N/A,#N/A,FALSE,"strl";#N/A,#N/A,FALSE,"tankages";#N/A,#N/A,FALSE,"gases"}</definedName>
    <definedName name="wrn.consumable._1" localSheetId="0" hidden="1">{#N/A,#N/A,FALSE,"consu_cover";#N/A,#N/A,FALSE,"consu_strategy";#N/A,#N/A,FALSE,"consu_flow";#N/A,#N/A,FALSE,"Summary_reqmt";#N/A,#N/A,FALSE,"field_ppg";#N/A,#N/A,FALSE,"ppg_shop";#N/A,#N/A,FALSE,"strl";#N/A,#N/A,FALSE,"tankages";#N/A,#N/A,FALSE,"gases"}</definedName>
    <definedName name="wrn.consumable._1" hidden="1">{#N/A,#N/A,FALSE,"consu_cover";#N/A,#N/A,FALSE,"consu_strategy";#N/A,#N/A,FALSE,"consu_flow";#N/A,#N/A,FALSE,"Summary_reqmt";#N/A,#N/A,FALSE,"field_ppg";#N/A,#N/A,FALSE,"ppg_shop";#N/A,#N/A,FALSE,"strl";#N/A,#N/A,FALSE,"tankages";#N/A,#N/A,FALSE,"gases"}</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FS._.Group._.LP." localSheetId="0" hidden="1">{"DFS Group LP",#N/A,FALSE,"Taxable Income 99"}</definedName>
    <definedName name="wrn.DFS._.Group._.LP." hidden="1">{"DFS Group LP",#N/A,FALSE,"Taxable Income 99"}</definedName>
    <definedName name="wrn.DG._.Cost." localSheetId="0" hidden="1">{#N/A,#N/A,FALSE,"CAT3516";#N/A,#N/A,FALSE,"CAT3608";#N/A,#N/A,FALSE,"Wartsila";#N/A,#N/A,FALSE,"Asm";#N/A,#N/A,FALSE,"DG cost"}</definedName>
    <definedName name="wrn.DG._.Cost." hidden="1">{#N/A,#N/A,FALSE,"CAT3516";#N/A,#N/A,FALSE,"CAT3608";#N/A,#N/A,FALSE,"Wartsila";#N/A,#N/A,FALSE,"Asm";#N/A,#N/A,FALSE,"DG cost"}</definedName>
    <definedName name="wrn.DG._.Cost._1" localSheetId="0" hidden="1">{#N/A,#N/A,FALSE,"CAT3516";#N/A,#N/A,FALSE,"CAT3608";#N/A,#N/A,FALSE,"Wartsila";#N/A,#N/A,FALSE,"Asm";#N/A,#N/A,FALSE,"DG cost"}</definedName>
    <definedName name="wrn.DG._.Cost._1" hidden="1">{#N/A,#N/A,FALSE,"CAT3516";#N/A,#N/A,FALSE,"CAT3608";#N/A,#N/A,FALSE,"Wartsila";#N/A,#N/A,FALSE,"Asm";#N/A,#N/A,FALSE,"DG cost"}</definedName>
    <definedName name="wrn.DG._.Cost._1_1" localSheetId="0" hidden="1">{#N/A,#N/A,FALSE,"CAT3516";#N/A,#N/A,FALSE,"CAT3608";#N/A,#N/A,FALSE,"Wartsila";#N/A,#N/A,FALSE,"Asm";#N/A,#N/A,FALSE,"DG cost"}</definedName>
    <definedName name="wrn.DG._.Cost._1_1" hidden="1">{#N/A,#N/A,FALSE,"CAT3516";#N/A,#N/A,FALSE,"CAT3608";#N/A,#N/A,FALSE,"Wartsila";#N/A,#N/A,FALSE,"Asm";#N/A,#N/A,FALSE,"DG cost"}</definedName>
    <definedName name="wrn.DG._.Cost._1_2" localSheetId="0" hidden="1">{#N/A,#N/A,FALSE,"CAT3516";#N/A,#N/A,FALSE,"CAT3608";#N/A,#N/A,FALSE,"Wartsila";#N/A,#N/A,FALSE,"Asm";#N/A,#N/A,FALSE,"DG cost"}</definedName>
    <definedName name="wrn.DG._.Cost._1_2" hidden="1">{#N/A,#N/A,FALSE,"CAT3516";#N/A,#N/A,FALSE,"CAT3608";#N/A,#N/A,FALSE,"Wartsila";#N/A,#N/A,FALSE,"Asm";#N/A,#N/A,FALSE,"DG cost"}</definedName>
    <definedName name="wrn.DG._.Cost._2" localSheetId="0" hidden="1">{#N/A,#N/A,FALSE,"CAT3516";#N/A,#N/A,FALSE,"CAT3608";#N/A,#N/A,FALSE,"Wartsila";#N/A,#N/A,FALSE,"Asm";#N/A,#N/A,FALSE,"DG cost"}</definedName>
    <definedName name="wrn.DG._.Cost._2" hidden="1">{#N/A,#N/A,FALSE,"CAT3516";#N/A,#N/A,FALSE,"CAT3608";#N/A,#N/A,FALSE,"Wartsila";#N/A,#N/A,FALSE,"Asm";#N/A,#N/A,FALSE,"DG cost"}</definedName>
    <definedName name="wrn.DG._.Cost._3" localSheetId="0" hidden="1">{#N/A,#N/A,FALSE,"CAT3516";#N/A,#N/A,FALSE,"CAT3608";#N/A,#N/A,FALSE,"Wartsila";#N/A,#N/A,FALSE,"Asm";#N/A,#N/A,FALSE,"DG cost"}</definedName>
    <definedName name="wrn.DG._.Cost._3" hidden="1">{#N/A,#N/A,FALSE,"CAT3516";#N/A,#N/A,FALSE,"CAT3608";#N/A,#N/A,FALSE,"Wartsila";#N/A,#N/A,FALSE,"Asm";#N/A,#N/A,FALSE,"DG cost"}</definedName>
    <definedName name="wrn.elect." localSheetId="0"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_1" localSheetId="0"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for._.TenneT." localSheetId="0"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m." localSheetId="0" hidden="1">{#N/A,#N/A,FALSE,"OffAdvance";#N/A,#N/A,FALSE,"OffExpRprt";#N/A,#N/A,FALSE,"Entertmnt";#N/A,#N/A,FALSE,"Promotion";#N/A,#N/A,FALSE,"Travelling"}</definedName>
    <definedName name="wrn.form." hidden="1">{#N/A,#N/A,FALSE,"OffAdvance";#N/A,#N/A,FALSE,"OffExpRprt";#N/A,#N/A,FALSE,"Entertmnt";#N/A,#N/A,FALSE,"Promotion";#N/A,#N/A,FALSE,"Travelling"}</definedName>
    <definedName name="wrn.Full._.Model." localSheetId="0" hidden="1">{"Annual",#N/A,TRUE,"BCC";"Quarterly",#N/A,TRUE,"BCC"}</definedName>
    <definedName name="wrn.Full._.Model." hidden="1">{"Annual",#N/A,TRUE,"BCC";"Quarterly",#N/A,TRUE,"BCC"}</definedName>
    <definedName name="wrn.Full._.Model._1" localSheetId="0" hidden="1">{"Annual",#N/A,TRUE,"BCC";"Quarterly",#N/A,TRUE,"BCC"}</definedName>
    <definedName name="wrn.Full._.Model._1" hidden="1">{"Annual",#N/A,TRUE,"BCC";"Quarterly",#N/A,TRUE,"BCC"}</definedName>
    <definedName name="wrn.Full._.report." localSheetId="0" hidden="1">{"multiple",#N/A,FALSE,"client (2)";"margins",#N/A,FALSE,"client (2)";"data",#N/A,FALSE,"client (2)";"multiple",#N/A,FALSE,"client";"margins",#N/A,FALSE,"client";"data",#N/A,FALSE,"client"}</definedName>
    <definedName name="wrn.Full._.report." hidden="1">{"multiple",#N/A,FALSE,"client (2)";"margins",#N/A,FALSE,"client (2)";"data",#N/A,FALSE,"client (2)";"multiple",#N/A,FALSE,"client";"margins",#N/A,FALSE,"client";"data",#N/A,FALSE,"client"}</definedName>
    <definedName name="wrn.GRAPHS." localSheetId="0" hidden="1">{#N/A,#N/A,FALSE,"ACQ_GRAPHS";#N/A,#N/A,FALSE,"T_1 GRAPHS";#N/A,#N/A,FALSE,"T_2 GRAPHS";#N/A,#N/A,FALSE,"COMB_GRAPHS"}</definedName>
    <definedName name="wrn.GRAPHS." hidden="1">{#N/A,#N/A,FALSE,"ACQ_GRAPHS";#N/A,#N/A,FALSE,"T_1 GRAPHS";#N/A,#N/A,FALSE,"T_2 GRAPHS";#N/A,#N/A,FALSE,"COMB_GRAPHS"}</definedName>
    <definedName name="wrn.Historical._.Cost._.PWC." localSheetId="0"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0"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yg._.Acq." localSheetId="0" hidden="1">{#N/A,#N/A,FALSE,"main";#N/A,#N/A,FALSE,"100% Cash";#N/A,#N/A,FALSE,"100% Stock"}</definedName>
    <definedName name="wrn.Hyg._.Acq." hidden="1">{#N/A,#N/A,FALSE,"main";#N/A,#N/A,FALSE,"100% Cash";#N/A,#N/A,FALSE,"100% Stock"}</definedName>
    <definedName name="wrn.Introduction." localSheetId="0"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V14." localSheetId="0" hidden="1">{#N/A,#N/A,FALSE,"INV14"}</definedName>
    <definedName name="wrn.INV14." hidden="1">{#N/A,#N/A,FALSE,"INV14"}</definedName>
    <definedName name="wrn.INV14._1" localSheetId="0" hidden="1">{#N/A,#N/A,FALSE,"INV14"}</definedName>
    <definedName name="wrn.INV14._1" hidden="1">{#N/A,#N/A,FALSE,"INV14"}</definedName>
    <definedName name="wrn.LV._.Hawaii._.and._.Subs." localSheetId="0" hidden="1">{"LV Hawaii &amp; Subs",#N/A,FALSE,"Taxable Income 99"}</definedName>
    <definedName name="wrn.LV._.Hawaii._.and._.Subs." hidden="1">{"LV Hawaii &amp; Subs",#N/A,FALSE,"Taxable Income 99"}</definedName>
    <definedName name="wrn.LVMH._.Book._.PL." localSheetId="0" hidden="1">{"LVMH Book P&amp;L",#N/A,FALSE,"CONSO LVMH P&amp;L"}</definedName>
    <definedName name="wrn.LVMH._.Book._.PL." hidden="1">{"LVMH Book P&amp;L",#N/A,FALSE,"CONSO LVMH P&amp;L"}</definedName>
    <definedName name="wrn.LVMH._.consol._.TI." localSheetId="0" hidden="1">{"LVMH TI 99",#N/A,TRUE,"Taxable Income 99"}</definedName>
    <definedName name="wrn.LVMH._.consol._.TI." hidden="1">{"LVMH TI 99",#N/A,TRUE,"Taxable Income 99"}</definedName>
    <definedName name="wrn.LVMH._.CY._.BS." localSheetId="0" hidden="1">{"LVMH CY BS",#N/A,FALSE,"CONSO LVMH Current BS"}</definedName>
    <definedName name="wrn.LVMH._.CY._.BS." hidden="1">{"LVMH CY BS",#N/A,FALSE,"CONSO LVMH Current BS"}</definedName>
    <definedName name="wrn.LVMH._.DebtEquity." localSheetId="0" hidden="1">{"LVMH Debt Equity",#N/A,TRUE,"CONSO LVMH Current BS"}</definedName>
    <definedName name="wrn.LVMH._.DebtEquity." hidden="1">{"LVMH Debt Equity",#N/A,TRUE,"CONSO LVMH Current BS"}</definedName>
    <definedName name="wrn.LVMH._.ExcInt." localSheetId="0" hidden="1">{"LVMH ExcInt",#N/A,TRUE,"Taxable Income 99"}</definedName>
    <definedName name="wrn.LVMH._.ExcInt." hidden="1">{"LVMH ExcInt",#N/A,TRUE,"Taxable Income 99"}</definedName>
    <definedName name="wrn.LVMH._.Inc.." localSheetId="0" hidden="1">{"LVMH, Inc.",#N/A,FALSE,"Taxable Income 99"}</definedName>
    <definedName name="wrn.LVMH._.Inc.." hidden="1">{"LVMH, Inc.",#N/A,FALSE,"Taxable Income 99"}</definedName>
    <definedName name="wrn.LVMH._.Inc.._.expanded." localSheetId="0" hidden="1">{"LVMH, Inc. expanded",#N/A,FALSE,"Taxable Income 99"}</definedName>
    <definedName name="wrn.LVMH._.Inc.._.expanded." hidden="1">{"LVMH, Inc. expanded",#N/A,FALSE,"Taxable Income 99"}</definedName>
    <definedName name="wrn.LVMH._.Total._.Tax._.Consol.." localSheetId="0" hidden="1">{"LVMH Total Tax Consolidation",#N/A,FALSE,"Taxable Income 99"}</definedName>
    <definedName name="wrn.LVMH._.Total._.Tax._.Consol.." hidden="1">{"LVMH Total Tax Consolidation",#N/A,FALSE,"Taxable Income 99"}</definedName>
    <definedName name="wrn.LVNA._.and._.Subs." localSheetId="0" hidden="1">{"LVNA &amp; Subs",#N/A,FALSE,"Taxable Income 99"}</definedName>
    <definedName name="wrn.LVNA._.and._.Subs." hidden="1">{"LVNA &amp; Subs",#N/A,FALSE,"Taxable Income 99"}</definedName>
    <definedName name="wrn.May._.21." localSheetId="0"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FP._.98._.bis._.2002._.Bereich._.XXX." localSheetId="0" hidden="1">{#N/A,#N/A,FALSE,"Titelblatt";#N/A,#N/A,FALSE,"Absatzplan";#N/A,#N/A,FALSE,"Investitionen";#N/A,#N/A,FALSE,"FER-MFR-BIL";#N/A,#N/A,FALSE,"Instrktionen"}</definedName>
    <definedName name="wrn.MFP._.98._.bis._.2002._.Bereich._.XXX." hidden="1">{#N/A,#N/A,FALSE,"Titelblatt";#N/A,#N/A,FALSE,"Absatzplan";#N/A,#N/A,FALSE,"Investitionen";#N/A,#N/A,FALSE,"FER-MFR-BIL";#N/A,#N/A,FALSE,"Instrktionen"}</definedName>
    <definedName name="wrn.MFP._.98._.bis._.2002._.Bereich._.XXX._1" localSheetId="0" hidden="1">{#N/A,#N/A,FALSE,"Titelblatt";#N/A,#N/A,FALSE,"Absatzplan";#N/A,#N/A,FALSE,"Investitionen";#N/A,#N/A,FALSE,"FER-MFR-BIL";#N/A,#N/A,FALSE,"Instrktionen"}</definedName>
    <definedName name="wrn.MFP._.98._.bis._.2002._.Bereich._.XXX._1" hidden="1">{#N/A,#N/A,FALSE,"Titelblatt";#N/A,#N/A,FALSE,"Absatzplan";#N/A,#N/A,FALSE,"Investitionen";#N/A,#N/A,FALSE,"FER-MFR-BIL";#N/A,#N/A,FALSE,"Instrktionen"}</definedName>
    <definedName name="wrn.Office." localSheetId="0" hidden="1">{#N/A,#N/A,FALSE,"OffAdvance";#N/A,#N/A,FALSE,"OffExpRprt";#N/A,#N/A,FALSE,"Travelling";#N/A,#N/A,FALSE,"Entertmnt";#N/A,#N/A,FALSE,"Promotion"}</definedName>
    <definedName name="wrn.Office." hidden="1">{#N/A,#N/A,FALSE,"OffAdvance";#N/A,#N/A,FALSE,"OffExpRprt";#N/A,#N/A,FALSE,"Travelling";#N/A,#N/A,FALSE,"Entertmnt";#N/A,#N/A,FALSE,"Promotion"}</definedName>
    <definedName name="wrn.piping."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_1" localSheetId="0"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MC._.MARZO._.97." localSheetId="0" hidden="1">{#N/A,#N/A,FALSE,"Portada";#N/A,#N/A,FALSE,"Cotizaciones";#N/A,#N/A,FALSE,"Of_Merc_Lin";#N/A,#N/A,FALSE,"Productos";#N/A,#N/A,FALSE,"Aprov_Prod";#N/A,#N/A,FALSE,"CV_PetrocAlg";#N/A,#N/A,FALSE,"CVD (2)"}</definedName>
    <definedName name="wrn.PMC._.MARZO._.97." hidden="1">{#N/A,#N/A,FALSE,"Portada";#N/A,#N/A,FALSE,"Cotizaciones";#N/A,#N/A,FALSE,"Of_Merc_Lin";#N/A,#N/A,FALSE,"Productos";#N/A,#N/A,FALSE,"Aprov_Prod";#N/A,#N/A,FALSE,"CV_PetrocAlg";#N/A,#N/A,FALSE,"CVD (2)"}</definedName>
    <definedName name="wrn.PMC._.MARZO._.97._1" localSheetId="0" hidden="1">{#N/A,#N/A,FALSE,"Portada";#N/A,#N/A,FALSE,"Cotizaciones";#N/A,#N/A,FALSE,"Of_Merc_Lin";#N/A,#N/A,FALSE,"Productos";#N/A,#N/A,FALSE,"Aprov_Prod";#N/A,#N/A,FALSE,"CV_PetrocAlg";#N/A,#N/A,FALSE,"CVD (2)"}</definedName>
    <definedName name="wrn.PMC._.MARZO._.97._1" hidden="1">{#N/A,#N/A,FALSE,"Portada";#N/A,#N/A,FALSE,"Cotizaciones";#N/A,#N/A,FALSE,"Of_Merc_Lin";#N/A,#N/A,FALSE,"Productos";#N/A,#N/A,FALSE,"Aprov_Prod";#N/A,#N/A,FALSE,"CV_PetrocAlg";#N/A,#N/A,FALSE,"CVD (2)"}</definedName>
    <definedName name="wrn.Print." localSheetId="0" hidden="1">{"vi1",#N/A,FALSE,"Financial Statements";"vi2",#N/A,FALSE,"Financial Statements";#N/A,#N/A,FALSE,"DCF"}</definedName>
    <definedName name="wrn.Print." hidden="1">{"vi1",#N/A,FALSE,"Financial Statements";"vi2",#N/A,FALSE,"Financial Statements";#N/A,#N/A,FALSE,"DCF"}</definedName>
    <definedName name="wrn.print._.graphs." localSheetId="0"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0" hidden="1">{"inputs raw data",#N/A,TRUE,"INPUT"}</definedName>
    <definedName name="wrn.print._.raw._.data._.entry." hidden="1">{"inputs raw data",#N/A,TRUE,"INPUT"}</definedName>
    <definedName name="wrn.print._.summary._.sheets." localSheetId="0" hidden="1">{"summary1",#N/A,TRUE,"Comps";"summary2",#N/A,TRUE,"Comps";"summary3",#N/A,TRUE,"Comps"}</definedName>
    <definedName name="wrn.print._.summary._.sheets." hidden="1">{"summary1",#N/A,TRUE,"Comps";"summary2",#N/A,TRUE,"Comps";"summary3",#N/A,TRUE,"Comps"}</definedName>
    <definedName name="wrn.print._1" localSheetId="0" hidden="1">{#N/A,#N/A,FALSE,"Highlights";#N/A,#N/A,FALSE,"Proj Cost";#N/A,#N/A,FALSE,"Income";#N/A,#N/A,FALSE,"Cash Flow";#N/A,#N/A,FALSE,"Balance Sheet";#N/A,#N/A,FALSE,"Sup Calc";#N/A,#N/A,FALSE,"Sales &amp; RMC";#N/A,#N/A,FALSE,"Utilities";#N/A,#N/A,FALSE,"Manpower Cost";#N/A,#N/A,FALSE,"P&amp;M";#N/A,#N/A,FALSE,"Ancillary"}</definedName>
    <definedName name="wrn.print._1" hidden="1">{#N/A,#N/A,FALSE,"Highlights";#N/A,#N/A,FALSE,"Proj Cost";#N/A,#N/A,FALSE,"Income";#N/A,#N/A,FALSE,"Cash Flow";#N/A,#N/A,FALSE,"Balance Sheet";#N/A,#N/A,FALSE,"Sup Calc";#N/A,#N/A,FALSE,"Sales &amp; RMC";#N/A,#N/A,FALSE,"Utilities";#N/A,#N/A,FALSE,"Manpower Cost";#N/A,#N/A,FALSE,"P&amp;M";#N/A,#N/A,FALSE,"Ancillary"}</definedName>
    <definedName name="wrn.print._1_1" localSheetId="0" hidden="1">{#N/A,#N/A,FALSE,"Highlights";#N/A,#N/A,FALSE,"Proj Cost";#N/A,#N/A,FALSE,"Income";#N/A,#N/A,FALSE,"Cash Flow";#N/A,#N/A,FALSE,"Balance Sheet";#N/A,#N/A,FALSE,"Sup Calc";#N/A,#N/A,FALSE,"Sales &amp; RMC";#N/A,#N/A,FALSE,"Utilities";#N/A,#N/A,FALSE,"Manpower Cost";#N/A,#N/A,FALSE,"P&amp;M";#N/A,#N/A,FALSE,"Ancillary"}</definedName>
    <definedName name="wrn.print._1_1" hidden="1">{#N/A,#N/A,FALSE,"Highlights";#N/A,#N/A,FALSE,"Proj Cost";#N/A,#N/A,FALSE,"Income";#N/A,#N/A,FALSE,"Cash Flow";#N/A,#N/A,FALSE,"Balance Sheet";#N/A,#N/A,FALSE,"Sup Calc";#N/A,#N/A,FALSE,"Sales &amp; RMC";#N/A,#N/A,FALSE,"Utilities";#N/A,#N/A,FALSE,"Manpower Cost";#N/A,#N/A,FALSE,"P&amp;M";#N/A,#N/A,FALSE,"Ancillary"}</definedName>
    <definedName name="wrn.print._1_2" localSheetId="0" hidden="1">{#N/A,#N/A,FALSE,"Highlights";#N/A,#N/A,FALSE,"Proj Cost";#N/A,#N/A,FALSE,"Income";#N/A,#N/A,FALSE,"Cash Flow";#N/A,#N/A,FALSE,"Balance Sheet";#N/A,#N/A,FALSE,"Sup Calc";#N/A,#N/A,FALSE,"Sales &amp; RMC";#N/A,#N/A,FALSE,"Utilities";#N/A,#N/A,FALSE,"Manpower Cost";#N/A,#N/A,FALSE,"P&amp;M";#N/A,#N/A,FALSE,"Ancillary"}</definedName>
    <definedName name="wrn.print._1_2" hidden="1">{#N/A,#N/A,FALSE,"Highlights";#N/A,#N/A,FALSE,"Proj Cost";#N/A,#N/A,FALSE,"Income";#N/A,#N/A,FALSE,"Cash Flow";#N/A,#N/A,FALSE,"Balance Sheet";#N/A,#N/A,FALSE,"Sup Calc";#N/A,#N/A,FALSE,"Sales &amp; RMC";#N/A,#N/A,FALSE,"Utilities";#N/A,#N/A,FALSE,"Manpower Cost";#N/A,#N/A,FALSE,"P&amp;M";#N/A,#N/A,FALSE,"Ancillary"}</definedName>
    <definedName name="wrn.print._2" localSheetId="0" hidden="1">{#N/A,#N/A,FALSE,"Highlights";#N/A,#N/A,FALSE,"Proj Cost";#N/A,#N/A,FALSE,"Income";#N/A,#N/A,FALSE,"Cash Flow";#N/A,#N/A,FALSE,"Balance Sheet";#N/A,#N/A,FALSE,"Sup Calc";#N/A,#N/A,FALSE,"Sales &amp; RMC";#N/A,#N/A,FALSE,"Utilities";#N/A,#N/A,FALSE,"Manpower Cost";#N/A,#N/A,FALSE,"P&amp;M";#N/A,#N/A,FALSE,"Ancillary"}</definedName>
    <definedName name="wrn.print._2" hidden="1">{#N/A,#N/A,FALSE,"Highlights";#N/A,#N/A,FALSE,"Proj Cost";#N/A,#N/A,FALSE,"Income";#N/A,#N/A,FALSE,"Cash Flow";#N/A,#N/A,FALSE,"Balance Sheet";#N/A,#N/A,FALSE,"Sup Calc";#N/A,#N/A,FALSE,"Sales &amp; RMC";#N/A,#N/A,FALSE,"Utilities";#N/A,#N/A,FALSE,"Manpower Cost";#N/A,#N/A,FALSE,"P&amp;M";#N/A,#N/A,FALSE,"Ancillary"}</definedName>
    <definedName name="wrn.print._3" localSheetId="0" hidden="1">{#N/A,#N/A,FALSE,"Highlights";#N/A,#N/A,FALSE,"Proj Cost";#N/A,#N/A,FALSE,"Income";#N/A,#N/A,FALSE,"Cash Flow";#N/A,#N/A,FALSE,"Balance Sheet";#N/A,#N/A,FALSE,"Sup Calc";#N/A,#N/A,FALSE,"Sales &amp; RMC";#N/A,#N/A,FALSE,"Utilities";#N/A,#N/A,FALSE,"Manpower Cost";#N/A,#N/A,FALSE,"P&amp;M";#N/A,#N/A,FALSE,"Ancillary"}</definedName>
    <definedName name="wrn.print._3" hidden="1">{#N/A,#N/A,FALSE,"Highlights";#N/A,#N/A,FALSE,"Proj Cost";#N/A,#N/A,FALSE,"Income";#N/A,#N/A,FALSE,"Cash Flow";#N/A,#N/A,FALSE,"Balance Sheet";#N/A,#N/A,FALSE,"Sup Calc";#N/A,#N/A,FALSE,"Sales &amp; RMC";#N/A,#N/A,FALSE,"Utilities";#N/A,#N/A,FALSE,"Manpower Cost";#N/A,#N/A,FALSE,"P&amp;M";#N/A,#N/A,FALSE,"Ancillary"}</definedName>
    <definedName name="wrn.Print_Buyer." localSheetId="0"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Target." localSheetId="0"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GRAMA." localSheetId="0" hidden="1">{#N/A,#N/A,FALSE,"PORTADA";#N/A,#N/A,FALSE,"BRENTPC";#N/A,#N/A,FALSE,"REP1C";#N/A,#N/A,FALSE,"REP2";#N/A,#N/A,FALSE,"REP3";#N/A,#N/A,FALSE,"REAZP";#N/A,#N/A,FALSE,"CRUPC";#N/A,#N/A,FALSE,"ASESAP";#N/A,#N/A,FALSE,"SPOTP"}</definedName>
    <definedName name="wrn.PROGRAMA." hidden="1">{#N/A,#N/A,FALSE,"PORTADA";#N/A,#N/A,FALSE,"BRENTPC";#N/A,#N/A,FALSE,"REP1C";#N/A,#N/A,FALSE,"REP2";#N/A,#N/A,FALSE,"REP3";#N/A,#N/A,FALSE,"REAZP";#N/A,#N/A,FALSE,"CRUPC";#N/A,#N/A,FALSE,"ASESAP";#N/A,#N/A,FALSE,"SPOTP"}</definedName>
    <definedName name="wrn.PROGRAMA._1" localSheetId="0" hidden="1">{#N/A,#N/A,FALSE,"PORTADA";#N/A,#N/A,FALSE,"BRENTPC";#N/A,#N/A,FALSE,"REP1C";#N/A,#N/A,FALSE,"REP2";#N/A,#N/A,FALSE,"REP3";#N/A,#N/A,FALSE,"REAZP";#N/A,#N/A,FALSE,"CRUPC";#N/A,#N/A,FALSE,"ASESAP";#N/A,#N/A,FALSE,"SPOTP"}</definedName>
    <definedName name="wrn.PROGRAMA._1" hidden="1">{#N/A,#N/A,FALSE,"PORTADA";#N/A,#N/A,FALSE,"BRENTPC";#N/A,#N/A,FALSE,"REP1C";#N/A,#N/A,FALSE,"REP2";#N/A,#N/A,FALSE,"REP3";#N/A,#N/A,FALSE,"REAZP";#N/A,#N/A,FALSE,"CRUPC";#N/A,#N/A,FALSE,"ASESAP";#N/A,#N/A,FALSE,"SPOTP"}</definedName>
    <definedName name="wrn.Q3._.Prof._.Serv._.Summary." localSheetId="0" hidden="1">{"Professional Service Summary",#N/A,FALSE,"Q3 Prof Serv"}</definedName>
    <definedName name="wrn.Q3._.Prof._.Serv._.Summary." hidden="1">{"Professional Service Summary",#N/A,FALSE,"Q3 Prof Serv"}</definedName>
    <definedName name="wrn.Q3._.Prof._.Serv._.Summary._1" localSheetId="0" hidden="1">{"Professional Service Summary",#N/A,FALSE,"Q3 Prof Serv"}</definedName>
    <definedName name="wrn.Q3._.Prof._.Serv._.Summary._1" hidden="1">{"Professional Service Summary",#N/A,FALSE,"Q3 Prof Serv"}</definedName>
    <definedName name="wrn.Q3._.Professional._.service._.detail." localSheetId="0" hidden="1">{"Professional Service Detail",#N/A,FALSE,"Q3 Prof Serv"}</definedName>
    <definedName name="wrn.Q3._.Professional._.service._.detail." hidden="1">{"Professional Service Detail",#N/A,FALSE,"Q3 Prof Serv"}</definedName>
    <definedName name="wrn.Q3._.Professional._.service._.detail._1" localSheetId="0" hidden="1">{"Professional Service Detail",#N/A,FALSE,"Q3 Prof Serv"}</definedName>
    <definedName name="wrn.Q3._.Professional._.service._.detail._1" hidden="1">{"Professional Service Detail",#N/A,FALSE,"Q3 Prof Serv"}</definedName>
    <definedName name="wrn.RCC."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_1" localSheetId="0"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ALIADAD." localSheetId="0" hidden="1">{#N/A,#N/A,FALSE,"PORTADA";#N/A,#N/A,FALSE,"BRENTRC";#N/A,#N/A,FALSE,"REA1C";#N/A,#N/A,FALSE,"REA2";#N/A,#N/A,FALSE,"REA3";#N/A,#N/A,FALSE,"REAZR";#N/A,#N/A,FALSE,"CRURC";#N/A,#N/A,FALSE,"ASESAS";#N/A,#N/A,FALSE,"COSTO";#N/A,#N/A,FALSE,"SPOTR"}</definedName>
    <definedName name="wrn.REALIADAD." hidden="1">{#N/A,#N/A,FALSE,"PORTADA";#N/A,#N/A,FALSE,"BRENTRC";#N/A,#N/A,FALSE,"REA1C";#N/A,#N/A,FALSE,"REA2";#N/A,#N/A,FALSE,"REA3";#N/A,#N/A,FALSE,"REAZR";#N/A,#N/A,FALSE,"CRURC";#N/A,#N/A,FALSE,"ASESAS";#N/A,#N/A,FALSE,"COSTO";#N/A,#N/A,FALSE,"SPOTR"}</definedName>
    <definedName name="wrn.REALIADAD._1" localSheetId="0" hidden="1">{#N/A,#N/A,FALSE,"PORTADA";#N/A,#N/A,FALSE,"BRENTRC";#N/A,#N/A,FALSE,"REA1C";#N/A,#N/A,FALSE,"REA2";#N/A,#N/A,FALSE,"REA3";#N/A,#N/A,FALSE,"REAZR";#N/A,#N/A,FALSE,"CRURC";#N/A,#N/A,FALSE,"ASESAS";#N/A,#N/A,FALSE,"COSTO";#N/A,#N/A,FALSE,"SPOTR"}</definedName>
    <definedName name="wrn.REALIADAD._1" hidden="1">{#N/A,#N/A,FALSE,"PORTADA";#N/A,#N/A,FALSE,"BRENTRC";#N/A,#N/A,FALSE,"REA1C";#N/A,#N/A,FALSE,"REA2";#N/A,#N/A,FALSE,"REA3";#N/A,#N/A,FALSE,"REAZR";#N/A,#N/A,FALSE,"CRURC";#N/A,#N/A,FALSE,"ASESAS";#N/A,#N/A,FALSE,"COSTO";#N/A,#N/A,FALSE,"SPOTR"}</definedName>
    <definedName name="wrn.Replacement._.Cost." localSheetId="0"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report." localSheetId="0" hidden="1">{#N/A,#N/A,FALSE,"COVER.XLS";#N/A,#N/A,FALSE,"RACT1.XLS";#N/A,#N/A,FALSE,"RACT2.XLS";#N/A,#N/A,FALSE,"ECCMP";#N/A,#N/A,FALSE,"WELDER.XLS"}</definedName>
    <definedName name="wrn.report." hidden="1">{#N/A,#N/A,FALSE,"COVER.XLS";#N/A,#N/A,FALSE,"RACT1.XLS";#N/A,#N/A,FALSE,"RACT2.XLS";#N/A,#N/A,FALSE,"ECCMP";#N/A,#N/A,FALSE,"WELDER.XLS"}</definedName>
    <definedName name="wrn.report._1" localSheetId="0" hidden="1">{#N/A,#N/A,FALSE,"COVER.XLS";#N/A,#N/A,FALSE,"RACT1.XLS";#N/A,#N/A,FALSE,"RACT2.XLS";#N/A,#N/A,FALSE,"ECCMP";#N/A,#N/A,FALSE,"WELDER.XLS"}</definedName>
    <definedName name="wrn.report._1" hidden="1">{#N/A,#N/A,FALSE,"COVER.XLS";#N/A,#N/A,FALSE,"RACT1.XLS";#N/A,#N/A,FALSE,"RACT2.XLS";#N/A,#N/A,FALSE,"ECCMP";#N/A,#N/A,FALSE,"WELDER.XLS"}</definedName>
    <definedName name="wrn.RPLINS." localSheetId="0" hidden="1">{#N/A,#N/A,FALSE,"str_title";#N/A,#N/A,FALSE,"SUM";#N/A,#N/A,FALSE,"Scope";#N/A,#N/A,FALSE,"PIE-Jn";#N/A,#N/A,FALSE,"PIE-Jn_Hz";#N/A,#N/A,FALSE,"Liq_Plan";#N/A,#N/A,FALSE,"S_Curve";#N/A,#N/A,FALSE,"Liq_Prof";#N/A,#N/A,FALSE,"Man_Pwr";#N/A,#N/A,FALSE,"Man_Prof"}</definedName>
    <definedName name="wrn.RPLINS." hidden="1">{#N/A,#N/A,FALSE,"str_title";#N/A,#N/A,FALSE,"SUM";#N/A,#N/A,FALSE,"Scope";#N/A,#N/A,FALSE,"PIE-Jn";#N/A,#N/A,FALSE,"PIE-Jn_Hz";#N/A,#N/A,FALSE,"Liq_Plan";#N/A,#N/A,FALSE,"S_Curve";#N/A,#N/A,FALSE,"Liq_Prof";#N/A,#N/A,FALSE,"Man_Pwr";#N/A,#N/A,FALSE,"Man_Prof"}</definedName>
    <definedName name="wrn.RPLINS._1" localSheetId="0" hidden="1">{#N/A,#N/A,FALSE,"str_title";#N/A,#N/A,FALSE,"SUM";#N/A,#N/A,FALSE,"Scope";#N/A,#N/A,FALSE,"PIE-Jn";#N/A,#N/A,FALSE,"PIE-Jn_Hz";#N/A,#N/A,FALSE,"Liq_Plan";#N/A,#N/A,FALSE,"S_Curve";#N/A,#N/A,FALSE,"Liq_Prof";#N/A,#N/A,FALSE,"Man_Pwr";#N/A,#N/A,FALSE,"Man_Prof"}</definedName>
    <definedName name="wrn.RPLINS._1" hidden="1">{#N/A,#N/A,FALSE,"str_title";#N/A,#N/A,FALSE,"SUM";#N/A,#N/A,FALSE,"Scope";#N/A,#N/A,FALSE,"PIE-Jn";#N/A,#N/A,FALSE,"PIE-Jn_Hz";#N/A,#N/A,FALSE,"Liq_Plan";#N/A,#N/A,FALSE,"S_Curve";#N/A,#N/A,FALSE,"Liq_Prof";#N/A,#N/A,FALSE,"Man_Pwr";#N/A,#N/A,FALSE,"Man_Prof"}</definedName>
    <definedName name="wrn.Sales." localSheetId="0" hidden="1">{#N/A,#N/A,FALSE,"Marketing";#N/A,#N/A,FALSE,"Selling";#N/A,#N/A,FALSE,"Promotional";#N/A,#N/A,FALSE,"Advertising"}</definedName>
    <definedName name="wrn.Sales." hidden="1">{#N/A,#N/A,FALSE,"Marketing";#N/A,#N/A,FALSE,"Selling";#N/A,#N/A,FALSE,"Promotional";#N/A,#N/A,FALSE,"Advertising"}</definedName>
    <definedName name="wrn.SCA._.Acq.." localSheetId="0" hidden="1">{#N/A,#N/A,FALSE,"main";#N/A,#N/A,FALSE,"Pooling";#N/A,#N/A,FALSE,"Purchase"}</definedName>
    <definedName name="wrn.SCA._.Acq.." hidden="1">{#N/A,#N/A,FALSE,"main";#N/A,#N/A,FALSE,"Pooling";#N/A,#N/A,FALSE,"Purchase"}</definedName>
    <definedName name="wrn.SCA._.AcqDisv." localSheetId="0" hidden="1">{#N/A,#N/A,FALSE,"main";#N/A,#N/A,FALSE,"Purchase"}</definedName>
    <definedName name="wrn.SCA._.AcqDisv." hidden="1">{#N/A,#N/A,FALSE,"main";#N/A,#N/A,FALSE,"Purchase"}</definedName>
    <definedName name="wrn.Selective._.Distribution._.Group." localSheetId="0" hidden="1">{"Selective Distribution Group",#N/A,FALSE,"Taxable Income 99"}</definedName>
    <definedName name="wrn.Selective._.Distribution._.Group." hidden="1">{"Selective Distribution Group",#N/A,FALSE,"Taxable Income 99"}</definedName>
    <definedName name="wrn.Staff._.and._.Department._.Summaries." localSheetId="0" hidden="1">{"Staff and Department Summaries",#N/A,FALSE,"Staff Revenue + Comp"}</definedName>
    <definedName name="wrn.Staff._.and._.Department._.Summaries." hidden="1">{"Staff and Department Summaries",#N/A,FALSE,"Staff Revenue + Comp"}</definedName>
    <definedName name="wrn.Staff._.and._.Department._.Summaries._1" localSheetId="0" hidden="1">{"Staff and Department Summaries",#N/A,FALSE,"Staff Revenue + Comp"}</definedName>
    <definedName name="wrn.Staff._.and._.Department._.Summaries._1" hidden="1">{"Staff and Department Summaries",#N/A,FALSE,"Staff Revenue + Comp"}</definedName>
    <definedName name="wrn.Staff._.Detail." localSheetId="0" hidden="1">{"Staff Detail",#N/A,FALSE,"Staff Revenue + Comp"}</definedName>
    <definedName name="wrn.Staff._.Detail." hidden="1">{"Staff Detail",#N/A,FALSE,"Staff Revenue + Comp"}</definedName>
    <definedName name="wrn.Staff._.Detail._1" localSheetId="0" hidden="1">{"Staff Detail",#N/A,FALSE,"Staff Revenue + Comp"}</definedName>
    <definedName name="wrn.Staff._.Detail._1" hidden="1">{"Staff Detail",#N/A,FALSE,"Staff Revenue + Comp"}</definedName>
    <definedName name="wrn.Start._.Up._.Business." localSheetId="0" hidden="1">{"Start Up Business",#N/A,FALSE,"Taxable Income 99"}</definedName>
    <definedName name="wrn.Start._.Up._.Business." hidden="1">{"Start Up Business",#N/A,FALSE,"Taxable Income 99"}</definedName>
    <definedName name="wrn.summ1" localSheetId="0" hidden="1">{#N/A,#N/A,FALSE,"COVER1.XLS ";#N/A,#N/A,FALSE,"RACT1.XLS";#N/A,#N/A,FALSE,"RACT2.XLS";#N/A,#N/A,FALSE,"ECCMP";#N/A,#N/A,FALSE,"WELDER.XLS"}</definedName>
    <definedName name="wrn.summ1" hidden="1">{#N/A,#N/A,FALSE,"COVER1.XLS ";#N/A,#N/A,FALSE,"RACT1.XLS";#N/A,#N/A,FALSE,"RACT2.XLS";#N/A,#N/A,FALSE,"ECCMP";#N/A,#N/A,FALSE,"WELDER.XLS"}</definedName>
    <definedName name="wrn.summ1_1" localSheetId="0" hidden="1">{#N/A,#N/A,FALSE,"COVER1.XLS ";#N/A,#N/A,FALSE,"RACT1.XLS";#N/A,#N/A,FALSE,"RACT2.XLS";#N/A,#N/A,FALSE,"ECCMP";#N/A,#N/A,FALSE,"WELDER.XLS"}</definedName>
    <definedName name="wrn.summ1_1" hidden="1">{#N/A,#N/A,FALSE,"COVER1.XLS ";#N/A,#N/A,FALSE,"RACT1.XLS";#N/A,#N/A,FALSE,"RACT2.XLS";#N/A,#N/A,FALSE,"ECCMP";#N/A,#N/A,FALSE,"WELDER.XLS"}</definedName>
    <definedName name="wrn.SUMMARY." localSheetId="0" hidden="1">{"BS",#N/A,FALSE,"USA"}</definedName>
    <definedName name="wrn.SUMMARY." hidden="1">{"BS",#N/A,FALSE,"USA"}</definedName>
    <definedName name="wrn.summary._1" localSheetId="0" hidden="1">{#N/A,#N/A,FALSE,"COVER1.XLS ";#N/A,#N/A,FALSE,"RACT1.XLS";#N/A,#N/A,FALSE,"RACT2.XLS";#N/A,#N/A,FALSE,"ECCMP";#N/A,#N/A,FALSE,"WELDER.XLS"}</definedName>
    <definedName name="wrn.summary._1" hidden="1">{#N/A,#N/A,FALSE,"COVER1.XLS ";#N/A,#N/A,FALSE,"RACT1.XLS";#N/A,#N/A,FALSE,"RACT2.XLS";#N/A,#N/A,FALSE,"ECCMP";#N/A,#N/A,FALSE,"WELDER.XLS"}</definedName>
    <definedName name="wrn.toptrial." localSheetId="0" hidden="1">{"toptrial",#N/A,TRUE,"toptrial";"adjustment",#N/A,TRUE,"toptrial";"voucher",#N/A,TRUE,"toptrial"}</definedName>
    <definedName name="wrn.toptrial." hidden="1">{"toptrial",#N/A,TRUE,"toptrial";"adjustment",#N/A,TRUE,"toptrial";"voucher",#N/A,TRUE,"toptrial"}</definedName>
    <definedName name="wrn.Tumon._.Entertainment._.and._.Subs." localSheetId="0" hidden="1">{"Tumon Entertainment &amp; Subs",#N/A,FALSE,"Taxable Income 99"}</definedName>
    <definedName name="wrn.Tumon._.Entertainment._.and._.Subs." hidden="1">{"Tumon Entertainment &amp; Subs",#N/A,FALSE,"Taxable Income 99"}</definedName>
    <definedName name="wrn.ut." localSheetId="0" hidden="1">{#N/A,#N/A,FALSE,"Ut";#N/A,#N/A,FALSE,"UT-h"}</definedName>
    <definedName name="wrn.ut." hidden="1">{#N/A,#N/A,FALSE,"Ut";#N/A,#N/A,FALSE,"UT-h"}</definedName>
    <definedName name="wrn.ut._1" localSheetId="0" hidden="1">{#N/A,#N/A,FALSE,"Ut";#N/A,#N/A,FALSE,"UT-h"}</definedName>
    <definedName name="wrn.ut._1" hidden="1">{#N/A,#N/A,FALSE,"Ut";#N/A,#N/A,FALSE,"UT-h"}</definedName>
    <definedName name="wrn.VALUATION." localSheetId="0"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wrn.Valuation._.Committee." localSheetId="0"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oucher9703." localSheetId="0" hidden="1">{#N/A,#N/A,FALSE,"970301";#N/A,#N/A,FALSE,"970302";#N/A,#N/A,FALSE,"970303";#N/A,#N/A,FALSE,"970304";#N/A,#N/A,FALSE,"COM1";#N/A,#N/A,FALSE,"COM2"}</definedName>
    <definedName name="wrn.voucher9703." hidden="1">{#N/A,#N/A,FALSE,"970301";#N/A,#N/A,FALSE,"970302";#N/A,#N/A,FALSE,"970303";#N/A,#N/A,FALSE,"970304";#N/A,#N/A,FALSE,"COM1";#N/A,#N/A,FALSE,"COM2"}</definedName>
    <definedName name="wrn.VPGM_Summary." localSheetId="0" hidden="1">{"VPGM Summary",#N/A,FALSE,"VPGM SUMMARY"}</definedName>
    <definedName name="wrn.VPGM_Summary." hidden="1">{"VPGM Summary",#N/A,FALSE,"VPGM SUMMARY"}</definedName>
    <definedName name="wrn.VPGM_Summary._1" localSheetId="0" hidden="1">{"VPGM Summary",#N/A,FALSE,"VPGM SUMMARY"}</definedName>
    <definedName name="wrn.VPGM_Summary._1" hidden="1">{"VPGM Summary",#N/A,FALSE,"VPGM SUMMARY"}</definedName>
    <definedName name="wrn.wag." localSheetId="0" hidden="1">{"inc.ann",#N/A,FALSE,"WAG";"inc.quart",#N/A,FALSE,"WAG"}</definedName>
    <definedName name="wrn.wag." hidden="1">{"inc.ann",#N/A,FALSE,"WAG";"inc.quart",#N/A,FALSE,"WAG"}</definedName>
    <definedName name="wrn_1" localSheetId="0"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0" localSheetId="0" hidden="1">{#N/A,#N/A,FALSE,"COVER1.XLS ";#N/A,#N/A,FALSE,"RACT1.XLS";#N/A,#N/A,FALSE,"RACT2.XLS";#N/A,#N/A,FALSE,"ECCMP";#N/A,#N/A,FALSE,"WELDER.XLS"}</definedName>
    <definedName name="WRN0" hidden="1">{#N/A,#N/A,FALSE,"COVER1.XLS ";#N/A,#N/A,FALSE,"RACT1.XLS";#N/A,#N/A,FALSE,"RACT2.XLS";#N/A,#N/A,FALSE,"ECCMP";#N/A,#N/A,FALSE,"WELDER.XLS"}</definedName>
    <definedName name="WRN0_1" localSheetId="0" hidden="1">{#N/A,#N/A,FALSE,"COVER1.XLS ";#N/A,#N/A,FALSE,"RACT1.XLS";#N/A,#N/A,FALSE,"RACT2.XLS";#N/A,#N/A,FALSE,"ECCMP";#N/A,#N/A,FALSE,"WELDER.XLS"}</definedName>
    <definedName name="WRN0_1" hidden="1">{#N/A,#N/A,FALSE,"COVER1.XLS ";#N/A,#N/A,FALSE,"RACT1.XLS";#N/A,#N/A,FALSE,"RACT2.XLS";#N/A,#N/A,FALSE,"ECCMP";#N/A,#N/A,FALSE,"WELDER.XLS"}</definedName>
    <definedName name="WT_501" localSheetId="0">#REF!</definedName>
    <definedName name="WT_501">#REF!</definedName>
    <definedName name="WT_502" localSheetId="0">#REF!</definedName>
    <definedName name="WT_502">#REF!</definedName>
    <definedName name="WT_511" localSheetId="0">#REF!</definedName>
    <definedName name="WT_511">#REF!</definedName>
    <definedName name="WT_521">#REF!</definedName>
    <definedName name="WT_553">#REF!</definedName>
    <definedName name="WT_571">#REF!</definedName>
    <definedName name="WT_573">#REF!</definedName>
    <definedName name="WT_581">#REF!</definedName>
    <definedName name="WT_582">#REF!</definedName>
    <definedName name="WT_583">#REF!</definedName>
    <definedName name="WT_741">#REF!</definedName>
    <definedName name="WT_791">#REF!</definedName>
    <definedName name="WT_806">#REF!</definedName>
    <definedName name="WT_807">#REF!</definedName>
    <definedName name="WT_808">#REF!</definedName>
    <definedName name="WT_812">#REF!</definedName>
    <definedName name="WT_916">#REF!</definedName>
    <definedName name="WT_961">#REF!</definedName>
    <definedName name="WTY">#REF!</definedName>
    <definedName name="WTY_P">#REF!</definedName>
    <definedName name="WTY_U">#REF!</definedName>
    <definedName name="wvu.inputs._.raw._.data."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Long._.Range." localSheetId="0"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Long._.Range."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Long._.Range._1" localSheetId="0"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Long._.Range._1"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Months." localSheetId="0"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Months."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Months._1" localSheetId="0"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Months._1"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summary1."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localSheetId="0" hidden="1">{"Start Up Business",#N/A,FALSE,"Taxable Income 99"}</definedName>
    <definedName name="ww" hidden="1">{"Start Up Business",#N/A,FALSE,"Taxable Income 99"}</definedName>
    <definedName name="WWWW" localSheetId="0" hidden="1">{#N/A,#N/A,FALSE,"COVER.XLS";#N/A,#N/A,FALSE,"RACT1.XLS";#N/A,#N/A,FALSE,"RACT2.XLS";#N/A,#N/A,FALSE,"ECCMP";#N/A,#N/A,FALSE,"WELDER.XLS"}</definedName>
    <definedName name="WWWW" hidden="1">{#N/A,#N/A,FALSE,"COVER.XLS";#N/A,#N/A,FALSE,"RACT1.XLS";#N/A,#N/A,FALSE,"RACT2.XLS";#N/A,#N/A,FALSE,"ECCMP";#N/A,#N/A,FALSE,"WELDER.XLS"}</definedName>
    <definedName name="WWWW_1" localSheetId="0" hidden="1">{#N/A,#N/A,FALSE,"COVER.XLS";#N/A,#N/A,FALSE,"RACT1.XLS";#N/A,#N/A,FALSE,"RACT2.XLS";#N/A,#N/A,FALSE,"ECCMP";#N/A,#N/A,FALSE,"WELDER.XLS"}</definedName>
    <definedName name="WWWW_1" hidden="1">{#N/A,#N/A,FALSE,"COVER.XLS";#N/A,#N/A,FALSE,"RACT1.XLS";#N/A,#N/A,FALSE,"RACT2.XLS";#N/A,#N/A,FALSE,"ECCMP";#N/A,#N/A,FALSE,"WELDER.XLS"}</definedName>
    <definedName name="wwwwwa" localSheetId="0">#REF!</definedName>
    <definedName name="wwwwwa">#REF!</definedName>
    <definedName name="x" localSheetId="0" hidden="1">{"Résultats Comparatifs",#N/A,TRUE,"Sommaire 2004-2008";"Bilans comparatifs",#N/A,TRUE,"Sommaire 2004-2008";"Flux tresorerie comparatif",#N/A,TRUE,"Sommaire 2004-2008"}</definedName>
    <definedName name="x" hidden="1">{"Résultats Comparatifs",#N/A,TRUE,"Sommaire 2004-2008";"Bilans comparatifs",#N/A,TRUE,"Sommaire 2004-2008";"Flux tresorerie comparatif",#N/A,TRUE,"Sommaire 2004-2008"}</definedName>
    <definedName name="x_1" localSheetId="0" hidden="1">{"Résultats Comparatifs",#N/A,TRUE,"Sommaire 2004-2008";"Bilans comparatifs",#N/A,TRUE,"Sommaire 2004-2008";"Flux tresorerie comparatif",#N/A,TRUE,"Sommaire 2004-2008"}</definedName>
    <definedName name="x_1" hidden="1">{"Résultats Comparatifs",#N/A,TRUE,"Sommaire 2004-2008";"Bilans comparatifs",#N/A,TRUE,"Sommaire 2004-2008";"Flux tresorerie comparatif",#N/A,TRUE,"Sommaire 2004-2008"}</definedName>
    <definedName name="xCol" localSheetId="0">#REF!</definedName>
    <definedName name="xCol">#REF!</definedName>
    <definedName name="XREF_COLUMN_1" localSheetId="0" hidden="1">#REF!</definedName>
    <definedName name="XREF_COLUMN_1" hidden="1">#REF!</definedName>
    <definedName name="XREF_COLUMN_2" localSheetId="0" hidden="1">#REF!</definedName>
    <definedName name="XREF_COLUMN_2" hidden="1">#REF!</definedName>
    <definedName name="XREF_COLUMN_3" hidden="1">#REF!</definedName>
    <definedName name="XRefActiveRow" hidden="1">#REF!</definedName>
    <definedName name="XRefColumnsCount" hidden="1">3</definedName>
    <definedName name="XRefCopy1" localSheetId="0" hidden="1">#REF!</definedName>
    <definedName name="XRefCopy1" hidden="1">#REF!</definedName>
    <definedName name="XRefCopy3" localSheetId="0" hidden="1">#REF!</definedName>
    <definedName name="XRefCopy3" hidden="1">#REF!</definedName>
    <definedName name="XRefCopy3Row" localSheetId="0" hidden="1">#REF!</definedName>
    <definedName name="XRefCopy3Row" hidden="1">#REF!</definedName>
    <definedName name="XRefCopy5" hidden="1">#REF!</definedName>
    <definedName name="XRefCopy5Row" hidden="1">#REF!</definedName>
    <definedName name="XRefCopyRangeCount" hidden="1">5</definedName>
    <definedName name="XRefPaste1" localSheetId="0" hidden="1">#REF!</definedName>
    <definedName name="XRefPaste1" hidden="1">#REF!</definedName>
    <definedName name="XRefPaste1Row" localSheetId="0" hidden="1">#REF!</definedName>
    <definedName name="XRefPaste1Row" hidden="1">#REF!</definedName>
    <definedName name="XRefPaste2" localSheetId="0" hidden="1">#REF!</definedName>
    <definedName name="XRefPaste2" hidden="1">#REF!</definedName>
    <definedName name="XRefPaste2Row" hidden="1">#REF!</definedName>
    <definedName name="XRefPasteRangeCount" hidden="1">2</definedName>
    <definedName name="xrt">[29]TABLES!$A$2:$C$22</definedName>
    <definedName name="xx" localSheetId="0" hidden="1">{#N/A,#N/A,FALSE,"Titelblatt";#N/A,#N/A,FALSE,"Absatzplan";#N/A,#N/A,FALSE,"Investitionen";#N/A,#N/A,FALSE,"FER-MFR-BIL";#N/A,#N/A,FALSE,"Instrktionen"}</definedName>
    <definedName name="xx" hidden="1">{#N/A,#N/A,FALSE,"Titelblatt";#N/A,#N/A,FALSE,"Absatzplan";#N/A,#N/A,FALSE,"Investitionen";#N/A,#N/A,FALSE,"FER-MFR-BIL";#N/A,#N/A,FALSE,"Instrktionen"}</definedName>
    <definedName name="xx_1" localSheetId="0" hidden="1">{#N/A,#N/A,FALSE,"CAT3516";#N/A,#N/A,FALSE,"CAT3608";#N/A,#N/A,FALSE,"Wartsila";#N/A,#N/A,FALSE,"Asm";#N/A,#N/A,FALSE,"DG cost"}</definedName>
    <definedName name="xx_1" hidden="1">{#N/A,#N/A,FALSE,"CAT3516";#N/A,#N/A,FALSE,"CAT3608";#N/A,#N/A,FALSE,"Wartsila";#N/A,#N/A,FALSE,"Asm";#N/A,#N/A,FALSE,"DG cost"}</definedName>
    <definedName name="xx_1_1" localSheetId="0" hidden="1">{#N/A,#N/A,FALSE,"CAT3516";#N/A,#N/A,FALSE,"CAT3608";#N/A,#N/A,FALSE,"Wartsila";#N/A,#N/A,FALSE,"Asm";#N/A,#N/A,FALSE,"DG cost"}</definedName>
    <definedName name="xx_1_1" hidden="1">{#N/A,#N/A,FALSE,"CAT3516";#N/A,#N/A,FALSE,"CAT3608";#N/A,#N/A,FALSE,"Wartsila";#N/A,#N/A,FALSE,"Asm";#N/A,#N/A,FALSE,"DG cost"}</definedName>
    <definedName name="xx_1_2" localSheetId="0" hidden="1">{#N/A,#N/A,FALSE,"CAT3516";#N/A,#N/A,FALSE,"CAT3608";#N/A,#N/A,FALSE,"Wartsila";#N/A,#N/A,FALSE,"Asm";#N/A,#N/A,FALSE,"DG cost"}</definedName>
    <definedName name="xx_1_2" hidden="1">{#N/A,#N/A,FALSE,"CAT3516";#N/A,#N/A,FALSE,"CAT3608";#N/A,#N/A,FALSE,"Wartsila";#N/A,#N/A,FALSE,"Asm";#N/A,#N/A,FALSE,"DG cost"}</definedName>
    <definedName name="xx_2" localSheetId="0" hidden="1">{#N/A,#N/A,FALSE,"CAT3516";#N/A,#N/A,FALSE,"CAT3608";#N/A,#N/A,FALSE,"Wartsila";#N/A,#N/A,FALSE,"Asm";#N/A,#N/A,FALSE,"DG cost"}</definedName>
    <definedName name="xx_2" hidden="1">{#N/A,#N/A,FALSE,"CAT3516";#N/A,#N/A,FALSE,"CAT3608";#N/A,#N/A,FALSE,"Wartsila";#N/A,#N/A,FALSE,"Asm";#N/A,#N/A,FALSE,"DG cost"}</definedName>
    <definedName name="xx_3" localSheetId="0" hidden="1">{#N/A,#N/A,FALSE,"CAT3516";#N/A,#N/A,FALSE,"CAT3608";#N/A,#N/A,FALSE,"Wartsila";#N/A,#N/A,FALSE,"Asm";#N/A,#N/A,FALSE,"DG cost"}</definedName>
    <definedName name="xx_3" hidden="1">{#N/A,#N/A,FALSE,"CAT3516";#N/A,#N/A,FALSE,"CAT3608";#N/A,#N/A,FALSE,"Wartsila";#N/A,#N/A,FALSE,"Asm";#N/A,#N/A,FALSE,"DG cost"}</definedName>
    <definedName name="xxx" localSheetId="0">#REF!</definedName>
    <definedName name="xxx">#REF!</definedName>
    <definedName name="xxx_1" localSheetId="0" hidden="1">{#N/A,#N/A,FALSE,"CAT3516";#N/A,#N/A,FALSE,"CAT3608";#N/A,#N/A,FALSE,"Wartsila";#N/A,#N/A,FALSE,"Asm";#N/A,#N/A,FALSE,"DG cost"}</definedName>
    <definedName name="xxx_1" hidden="1">{#N/A,#N/A,FALSE,"CAT3516";#N/A,#N/A,FALSE,"CAT3608";#N/A,#N/A,FALSE,"Wartsila";#N/A,#N/A,FALSE,"Asm";#N/A,#N/A,FALSE,"DG cost"}</definedName>
    <definedName name="xxx_1_1" localSheetId="0" hidden="1">{#N/A,#N/A,FALSE,"CAT3516";#N/A,#N/A,FALSE,"CAT3608";#N/A,#N/A,FALSE,"Wartsila";#N/A,#N/A,FALSE,"Asm";#N/A,#N/A,FALSE,"DG cost"}</definedName>
    <definedName name="xxx_1_1" hidden="1">{#N/A,#N/A,FALSE,"CAT3516";#N/A,#N/A,FALSE,"CAT3608";#N/A,#N/A,FALSE,"Wartsila";#N/A,#N/A,FALSE,"Asm";#N/A,#N/A,FALSE,"DG cost"}</definedName>
    <definedName name="xxx_1_2" localSheetId="0" hidden="1">{#N/A,#N/A,FALSE,"CAT3516";#N/A,#N/A,FALSE,"CAT3608";#N/A,#N/A,FALSE,"Wartsila";#N/A,#N/A,FALSE,"Asm";#N/A,#N/A,FALSE,"DG cost"}</definedName>
    <definedName name="xxx_1_2" hidden="1">{#N/A,#N/A,FALSE,"CAT3516";#N/A,#N/A,FALSE,"CAT3608";#N/A,#N/A,FALSE,"Wartsila";#N/A,#N/A,FALSE,"Asm";#N/A,#N/A,FALSE,"DG cost"}</definedName>
    <definedName name="xxx_2" localSheetId="0" hidden="1">{#N/A,#N/A,FALSE,"CAT3516";#N/A,#N/A,FALSE,"CAT3608";#N/A,#N/A,FALSE,"Wartsila";#N/A,#N/A,FALSE,"Asm";#N/A,#N/A,FALSE,"DG cost"}</definedName>
    <definedName name="xxx_2" hidden="1">{#N/A,#N/A,FALSE,"CAT3516";#N/A,#N/A,FALSE,"CAT3608";#N/A,#N/A,FALSE,"Wartsila";#N/A,#N/A,FALSE,"Asm";#N/A,#N/A,FALSE,"DG cost"}</definedName>
    <definedName name="xxx_3" localSheetId="0" hidden="1">{#N/A,#N/A,FALSE,"CAT3516";#N/A,#N/A,FALSE,"CAT3608";#N/A,#N/A,FALSE,"Wartsila";#N/A,#N/A,FALSE,"Asm";#N/A,#N/A,FALSE,"DG cost"}</definedName>
    <definedName name="xxx_3" hidden="1">{#N/A,#N/A,FALSE,"CAT3516";#N/A,#N/A,FALSE,"CAT3608";#N/A,#N/A,FALSE,"Wartsila";#N/A,#N/A,FALSE,"Asm";#N/A,#N/A,FALSE,"DG cost"}</definedName>
    <definedName name="xxxx" localSheetId="0">#REF!</definedName>
    <definedName name="xxxx">#REF!</definedName>
    <definedName name="XXXX_1" localSheetId="0" hidden="1">{#N/A,#N/A,FALSE,"CAT3516";#N/A,#N/A,FALSE,"CAT3608";#N/A,#N/A,FALSE,"Wartsila";#N/A,#N/A,FALSE,"Asm";#N/A,#N/A,FALSE,"DG cost"}</definedName>
    <definedName name="XXXX_1" hidden="1">{#N/A,#N/A,FALSE,"CAT3516";#N/A,#N/A,FALSE,"CAT3608";#N/A,#N/A,FALSE,"Wartsila";#N/A,#N/A,FALSE,"Asm";#N/A,#N/A,FALSE,"DG cost"}</definedName>
    <definedName name="XXXX_1_1" localSheetId="0" hidden="1">{#N/A,#N/A,FALSE,"CAT3516";#N/A,#N/A,FALSE,"CAT3608";#N/A,#N/A,FALSE,"Wartsila";#N/A,#N/A,FALSE,"Asm";#N/A,#N/A,FALSE,"DG cost"}</definedName>
    <definedName name="XXXX_1_1" hidden="1">{#N/A,#N/A,FALSE,"CAT3516";#N/A,#N/A,FALSE,"CAT3608";#N/A,#N/A,FALSE,"Wartsila";#N/A,#N/A,FALSE,"Asm";#N/A,#N/A,FALSE,"DG cost"}</definedName>
    <definedName name="XXXX_1_2" localSheetId="0" hidden="1">{#N/A,#N/A,FALSE,"CAT3516";#N/A,#N/A,FALSE,"CAT3608";#N/A,#N/A,FALSE,"Wartsila";#N/A,#N/A,FALSE,"Asm";#N/A,#N/A,FALSE,"DG cost"}</definedName>
    <definedName name="XXXX_1_2" hidden="1">{#N/A,#N/A,FALSE,"CAT3516";#N/A,#N/A,FALSE,"CAT3608";#N/A,#N/A,FALSE,"Wartsila";#N/A,#N/A,FALSE,"Asm";#N/A,#N/A,FALSE,"DG cost"}</definedName>
    <definedName name="XXXX_2" localSheetId="0" hidden="1">{#N/A,#N/A,FALSE,"CAT3516";#N/A,#N/A,FALSE,"CAT3608";#N/A,#N/A,FALSE,"Wartsila";#N/A,#N/A,FALSE,"Asm";#N/A,#N/A,FALSE,"DG cost"}</definedName>
    <definedName name="XXXX_2" hidden="1">{#N/A,#N/A,FALSE,"CAT3516";#N/A,#N/A,FALSE,"CAT3608";#N/A,#N/A,FALSE,"Wartsila";#N/A,#N/A,FALSE,"Asm";#N/A,#N/A,FALSE,"DG cost"}</definedName>
    <definedName name="XXXX_3" localSheetId="0" hidden="1">{#N/A,#N/A,FALSE,"CAT3516";#N/A,#N/A,FALSE,"CAT3608";#N/A,#N/A,FALSE,"Wartsila";#N/A,#N/A,FALSE,"Asm";#N/A,#N/A,FALSE,"DG cost"}</definedName>
    <definedName name="XXXX_3" hidden="1">{#N/A,#N/A,FALSE,"CAT3516";#N/A,#N/A,FALSE,"CAT3608";#N/A,#N/A,FALSE,"Wartsila";#N/A,#N/A,FALSE,"Asm";#N/A,#N/A,FALSE,"DG cost"}</definedName>
    <definedName name="xxxxx">#N/A</definedName>
    <definedName name="XYLF" localSheetId="0">#REF!</definedName>
    <definedName name="XYLF">#REF!</definedName>
    <definedName name="XYLF10" localSheetId="0">#REF!</definedName>
    <definedName name="XYLF10">#REF!</definedName>
    <definedName name="XYLF11" localSheetId="0">#REF!</definedName>
    <definedName name="XYLF11">#REF!</definedName>
    <definedName name="XYLF12">#REF!</definedName>
    <definedName name="XYLF2">#REF!</definedName>
    <definedName name="XYLF3">#REF!</definedName>
    <definedName name="XYLF4">#REF!</definedName>
    <definedName name="XYLF5">#REF!</definedName>
    <definedName name="XYLF6">#REF!</definedName>
    <definedName name="XYLF7">#REF!</definedName>
    <definedName name="XYLF8">#REF!</definedName>
    <definedName name="XYLF9">#REF!</definedName>
    <definedName name="xyz" hidden="1">#REF!</definedName>
    <definedName name="xyz_1" localSheetId="0" hidden="1">{#N/A,#N/A,FALSE,"CAT3516";#N/A,#N/A,FALSE,"CAT3608";#N/A,#N/A,FALSE,"Wartsila";#N/A,#N/A,FALSE,"Asm";#N/A,#N/A,FALSE,"DG cost"}</definedName>
    <definedName name="xyz_1" hidden="1">{#N/A,#N/A,FALSE,"CAT3516";#N/A,#N/A,FALSE,"CAT3608";#N/A,#N/A,FALSE,"Wartsila";#N/A,#N/A,FALSE,"Asm";#N/A,#N/A,FALSE,"DG cost"}</definedName>
    <definedName name="xyz_1_1" localSheetId="0" hidden="1">{#N/A,#N/A,FALSE,"CAT3516";#N/A,#N/A,FALSE,"CAT3608";#N/A,#N/A,FALSE,"Wartsila";#N/A,#N/A,FALSE,"Asm";#N/A,#N/A,FALSE,"DG cost"}</definedName>
    <definedName name="xyz_1_1" hidden="1">{#N/A,#N/A,FALSE,"CAT3516";#N/A,#N/A,FALSE,"CAT3608";#N/A,#N/A,FALSE,"Wartsila";#N/A,#N/A,FALSE,"Asm";#N/A,#N/A,FALSE,"DG cost"}</definedName>
    <definedName name="xyz_1_2" localSheetId="0" hidden="1">{#N/A,#N/A,FALSE,"CAT3516";#N/A,#N/A,FALSE,"CAT3608";#N/A,#N/A,FALSE,"Wartsila";#N/A,#N/A,FALSE,"Asm";#N/A,#N/A,FALSE,"DG cost"}</definedName>
    <definedName name="xyz_1_2" hidden="1">{#N/A,#N/A,FALSE,"CAT3516";#N/A,#N/A,FALSE,"CAT3608";#N/A,#N/A,FALSE,"Wartsila";#N/A,#N/A,FALSE,"Asm";#N/A,#N/A,FALSE,"DG cost"}</definedName>
    <definedName name="xyz_2" localSheetId="0" hidden="1">{#N/A,#N/A,FALSE,"CAT3516";#N/A,#N/A,FALSE,"CAT3608";#N/A,#N/A,FALSE,"Wartsila";#N/A,#N/A,FALSE,"Asm";#N/A,#N/A,FALSE,"DG cost"}</definedName>
    <definedName name="xyz_2" hidden="1">{#N/A,#N/A,FALSE,"CAT3516";#N/A,#N/A,FALSE,"CAT3608";#N/A,#N/A,FALSE,"Wartsila";#N/A,#N/A,FALSE,"Asm";#N/A,#N/A,FALSE,"DG cost"}</definedName>
    <definedName name="xyz_3" localSheetId="0" hidden="1">{#N/A,#N/A,FALSE,"CAT3516";#N/A,#N/A,FALSE,"CAT3608";#N/A,#N/A,FALSE,"Wartsila";#N/A,#N/A,FALSE,"Asm";#N/A,#N/A,FALSE,"DG cost"}</definedName>
    <definedName name="xyz_3" hidden="1">{#N/A,#N/A,FALSE,"CAT3516";#N/A,#N/A,FALSE,"CAT3608";#N/A,#N/A,FALSE,"Wartsila";#N/A,#N/A,FALSE,"Asm";#N/A,#N/A,FALSE,"DG cost"}</definedName>
    <definedName name="Y">360</definedName>
    <definedName name="Y_1">360</definedName>
    <definedName name="Y_11">12</definedName>
    <definedName name="Y_2">360</definedName>
    <definedName name="Y_32">12</definedName>
    <definedName name="Y_9">12</definedName>
    <definedName name="YEN">NA()</definedName>
    <definedName name="YEN_1">NA()</definedName>
    <definedName name="YEN_1_1" localSheetId="0">[0]!___TG25/#REF!</definedName>
    <definedName name="YEN_1_1">USD_1/#REF!</definedName>
    <definedName name="YEN_1_1_1" localSheetId="0">[0]!___TG25/#REF!</definedName>
    <definedName name="YEN_1_1_1">USD_1/#REF!</definedName>
    <definedName name="YEN_1_1_1_28" localSheetId="0">[0]!___TG25/#REF!</definedName>
    <definedName name="YEN_1_1_1_28">USD_1/#REF!</definedName>
    <definedName name="YEN_1_1_1_34" localSheetId="0">[0]!___TG25/#REF!</definedName>
    <definedName name="YEN_1_1_1_34">USD_1/#REF!</definedName>
    <definedName name="YEN_1_1_1_4" localSheetId="0">[0]!___TG25/#REF!</definedName>
    <definedName name="YEN_1_1_1_4">USD_1/#REF!</definedName>
    <definedName name="YEN_1_1_1_46" localSheetId="0">[0]!___TG25/#REF!</definedName>
    <definedName name="YEN_1_1_1_46">USD_1/#REF!</definedName>
    <definedName name="YEN_1_1_1_7" localSheetId="0">[0]!___TG25/#REF!</definedName>
    <definedName name="YEN_1_1_1_7">USD_1/#REF!</definedName>
    <definedName name="YEN_1_1_1_8" localSheetId="0">[0]!___TG25/#REF!</definedName>
    <definedName name="YEN_1_1_1_8">USD_1/#REF!</definedName>
    <definedName name="YEN_1_1_28" localSheetId="0">[0]!___TG25/#REF!</definedName>
    <definedName name="YEN_1_1_28">USD_1/#REF!</definedName>
    <definedName name="YEN_1_1_34" localSheetId="0">[0]!___TG25/#REF!</definedName>
    <definedName name="YEN_1_1_34">USD_1/#REF!</definedName>
    <definedName name="YEN_1_1_4" localSheetId="0">[0]!___TG25/#REF!</definedName>
    <definedName name="YEN_1_1_4">USD_1/#REF!</definedName>
    <definedName name="YEN_1_1_46" localSheetId="0">[0]!___TG25/#REF!</definedName>
    <definedName name="YEN_1_1_46">USD_1/#REF!</definedName>
    <definedName name="YEN_1_1_7" localSheetId="0">[0]!___TG25/#REF!</definedName>
    <definedName name="YEN_1_1_7">USD_1/#REF!</definedName>
    <definedName name="YEN_1_1_8" localSheetId="0">[0]!___TG25/#REF!</definedName>
    <definedName name="YEN_1_1_8">USD_1/#REF!</definedName>
    <definedName name="YEN_1_1_8_1" localSheetId="0">[0]!___TG25/#REF!</definedName>
    <definedName name="YEN_1_1_8_1">USD_1/#REF!</definedName>
    <definedName name="YEN_1_1_8_1_28" localSheetId="0">[0]!___TG25/#REF!</definedName>
    <definedName name="YEN_1_1_8_1_28">USD_1/#REF!</definedName>
    <definedName name="YEN_1_1_8_1_34" localSheetId="0">[0]!___TG25/#REF!</definedName>
    <definedName name="YEN_1_1_8_1_34">USD_1/#REF!</definedName>
    <definedName name="YEN_1_1_8_1_4" localSheetId="0">[0]!___TG25/#REF!</definedName>
    <definedName name="YEN_1_1_8_1_4">USD_1/#REF!</definedName>
    <definedName name="YEN_1_1_8_1_46" localSheetId="0">[0]!___TG25/#REF!</definedName>
    <definedName name="YEN_1_1_8_1_46">USD_1/#REF!</definedName>
    <definedName name="YEN_1_1_8_1_7" localSheetId="0">[0]!___TG25/#REF!</definedName>
    <definedName name="YEN_1_1_8_1_7">USD_1/#REF!</definedName>
    <definedName name="YEN_1_1_8_1_8" localSheetId="0">[0]!___TG25/#REF!</definedName>
    <definedName name="YEN_1_1_8_1_8">USD_1/#REF!</definedName>
    <definedName name="YEN_1_1_8_28" localSheetId="0">[0]!___TG25/#REF!</definedName>
    <definedName name="YEN_1_1_8_28">USD_1/#REF!</definedName>
    <definedName name="YEN_1_1_8_34" localSheetId="0">[0]!___TG25/#REF!</definedName>
    <definedName name="YEN_1_1_8_34">USD_1/#REF!</definedName>
    <definedName name="YEN_1_1_8_4" localSheetId="0">[0]!___TG25/#REF!</definedName>
    <definedName name="YEN_1_1_8_4">USD_1/#REF!</definedName>
    <definedName name="YEN_1_1_8_46" localSheetId="0">[0]!___TG25/#REF!</definedName>
    <definedName name="YEN_1_1_8_46">USD_1/#REF!</definedName>
    <definedName name="YEN_1_1_8_7" localSheetId="0">[0]!___TG25/#REF!</definedName>
    <definedName name="YEN_1_1_8_7">USD_1/#REF!</definedName>
    <definedName name="YEN_1_1_8_8" localSheetId="0">[0]!___TG25/#REF!</definedName>
    <definedName name="YEN_1_1_8_8">USD_1/#REF!</definedName>
    <definedName name="YEN_1_8">NA()</definedName>
    <definedName name="YEN_2" localSheetId="0">___TG26/#REF!</definedName>
    <definedName name="YEN_2">USD_2/#REF!</definedName>
    <definedName name="YEN_2_1" localSheetId="0">___TG26/#REF!</definedName>
    <definedName name="YEN_2_1">USD_2/#REF!</definedName>
    <definedName name="YEN_2_1_28" localSheetId="0">___TG26/#REF!</definedName>
    <definedName name="YEN_2_1_28">USD_2/#REF!</definedName>
    <definedName name="YEN_2_1_34" localSheetId="0">___TG26/#REF!</definedName>
    <definedName name="YEN_2_1_34">USD_2/#REF!</definedName>
    <definedName name="YEN_2_1_4" localSheetId="0">___TG26/#REF!</definedName>
    <definedName name="YEN_2_1_4">USD_2/#REF!</definedName>
    <definedName name="YEN_2_1_46" localSheetId="0">___TG26/#REF!</definedName>
    <definedName name="YEN_2_1_46">USD_2/#REF!</definedName>
    <definedName name="YEN_2_1_7" localSheetId="0">___TG26/#REF!</definedName>
    <definedName name="YEN_2_1_7">USD_2/#REF!</definedName>
    <definedName name="YEN_2_1_8" localSheetId="0">___TG26/#REF!</definedName>
    <definedName name="YEN_2_1_8">USD_2/#REF!</definedName>
    <definedName name="YEN_2_1_8_28" localSheetId="0">___TG26/#REF!</definedName>
    <definedName name="YEN_2_1_8_28">USD_2/#REF!</definedName>
    <definedName name="YEN_2_1_8_34" localSheetId="0">___TG26/#REF!</definedName>
    <definedName name="YEN_2_1_8_34">USD_2/#REF!</definedName>
    <definedName name="YEN_2_1_8_4" localSheetId="0">___TG26/#REF!</definedName>
    <definedName name="YEN_2_1_8_4">USD_2/#REF!</definedName>
    <definedName name="YEN_2_1_8_46" localSheetId="0">___TG26/#REF!</definedName>
    <definedName name="YEN_2_1_8_46">USD_2/#REF!</definedName>
    <definedName name="YEN_2_1_8_7" localSheetId="0">___TG26/#REF!</definedName>
    <definedName name="YEN_2_1_8_7">USD_2/#REF!</definedName>
    <definedName name="YEN_2_1_8_8" localSheetId="0">___TG26/#REF!</definedName>
    <definedName name="YEN_2_1_8_8">USD_2/#REF!</definedName>
    <definedName name="YEN_2_28" localSheetId="0">___TG26/#REF!</definedName>
    <definedName name="YEN_2_28">USD_2/#REF!</definedName>
    <definedName name="YEN_2_34" localSheetId="0">___TG26/#REF!</definedName>
    <definedName name="YEN_2_34">USD_2/#REF!</definedName>
    <definedName name="YEN_2_4" localSheetId="0">___TG26/#REF!</definedName>
    <definedName name="YEN_2_4">USD_2/#REF!</definedName>
    <definedName name="YEN_2_46" localSheetId="0">___TG26/#REF!</definedName>
    <definedName name="YEN_2_46">USD_2/#REF!</definedName>
    <definedName name="YEN_2_7" localSheetId="0">___TG26/#REF!</definedName>
    <definedName name="YEN_2_7">USD_2/#REF!</definedName>
    <definedName name="YEN_2_8" localSheetId="0">___TG26/#REF!</definedName>
    <definedName name="YEN_2_8">USD_2/#REF!</definedName>
    <definedName name="YEN_2_8_28" localSheetId="0">___TG26/#REF!</definedName>
    <definedName name="YEN_2_8_28">USD_2/#REF!</definedName>
    <definedName name="YEN_2_8_34" localSheetId="0">___TG26/#REF!</definedName>
    <definedName name="YEN_2_8_34">USD_2/#REF!</definedName>
    <definedName name="YEN_2_8_4" localSheetId="0">___TG26/#REF!</definedName>
    <definedName name="YEN_2_8_4">USD_2/#REF!</definedName>
    <definedName name="YEN_2_8_46" localSheetId="0">___TG26/#REF!</definedName>
    <definedName name="YEN_2_8_46">USD_2/#REF!</definedName>
    <definedName name="YEN_2_8_7" localSheetId="0">___TG26/#REF!</definedName>
    <definedName name="YEN_2_8_7">USD_2/#REF!</definedName>
    <definedName name="YEN_2_8_8" localSheetId="0">___TG26/#REF!</definedName>
    <definedName name="YEN_2_8_8">USD_2/#REF!</definedName>
    <definedName name="YEN_32">NA()</definedName>
    <definedName name="YEN_8">NA()</definedName>
    <definedName name="YEN_9">NA()</definedName>
    <definedName name="YVR">[6]Value!$AE$24</definedName>
    <definedName name="YY">4</definedName>
    <definedName name="YY_1">4</definedName>
    <definedName name="YY_2">4</definedName>
    <definedName name="yyyy" localSheetId="0">#REF!</definedName>
    <definedName name="yyyy">#REF!</definedName>
    <definedName name="z" localSheetId="0">#REF!</definedName>
    <definedName name="z">#REF!</definedName>
    <definedName name="Z_02AD87C2_0864_11D3_B448_0004AC9D327E_.wvu.Cols" localSheetId="0" hidden="1">#REF!,#REF!</definedName>
    <definedName name="Z_02AD87C2_0864_11D3_B448_0004AC9D327E_.wvu.Cols" hidden="1">#REF!,#REF!</definedName>
    <definedName name="Z_02AD87C2_0864_11D3_B448_0004AC9D327E_.wvu.PrintArea" localSheetId="0" hidden="1">#REF!</definedName>
    <definedName name="Z_02AD87C2_0864_11D3_B448_0004AC9D327E_.wvu.PrintArea" hidden="1">#REF!</definedName>
    <definedName name="Z_02AD87C2_0864_11D3_B448_0004AC9D327E_.wvu.PrintTitles" localSheetId="0" hidden="1">#REF!</definedName>
    <definedName name="Z_02AD87C2_0864_11D3_B448_0004AC9D327E_.wvu.PrintTitles" hidden="1">#REF!</definedName>
    <definedName name="Z_02AD87DB_0864_11D3_B448_0004AC9D327E_.wvu.Cols" localSheetId="0" hidden="1">#REF!</definedName>
    <definedName name="Z_02AD87DB_0864_11D3_B448_0004AC9D327E_.wvu.Cols" hidden="1">#REF!</definedName>
    <definedName name="Z_02AD87DB_0864_11D3_B448_0004AC9D327E_.wvu.PrintArea" hidden="1">#REF!</definedName>
    <definedName name="Z_02AD87DB_0864_11D3_B448_0004AC9D327E_.wvu.PrintTitles" hidden="1">#REF!</definedName>
    <definedName name="Z_02AD87E7_0864_11D3_B448_0004AC9D327E_.wvu.Cols" localSheetId="0" hidden="1">#REF!,#REF!</definedName>
    <definedName name="Z_02AD87E7_0864_11D3_B448_0004AC9D327E_.wvu.Cols" hidden="1">#REF!,#REF!</definedName>
    <definedName name="Z_02AD87E7_0864_11D3_B448_0004AC9D327E_.wvu.PrintArea" localSheetId="0" hidden="1">#REF!</definedName>
    <definedName name="Z_02AD87E7_0864_11D3_B448_0004AC9D327E_.wvu.PrintArea" hidden="1">#REF!</definedName>
    <definedName name="Z_02AD87E7_0864_11D3_B448_0004AC9D327E_.wvu.PrintTitles" localSheetId="0" hidden="1">#REF!</definedName>
    <definedName name="Z_02AD87E7_0864_11D3_B448_0004AC9D327E_.wvu.PrintTitles" hidden="1">#REF!</definedName>
    <definedName name="Z_02AD8800_0864_11D3_B448_0004AC9D327E_.wvu.Cols" localSheetId="0" hidden="1">#REF!</definedName>
    <definedName name="Z_02AD8800_0864_11D3_B448_0004AC9D327E_.wvu.Cols" hidden="1">#REF!</definedName>
    <definedName name="Z_02AD8800_0864_11D3_B448_0004AC9D327E_.wvu.PrintArea" hidden="1">#REF!</definedName>
    <definedName name="Z_02AD8800_0864_11D3_B448_0004AC9D327E_.wvu.PrintTitles" hidden="1">#REF!</definedName>
    <definedName name="Z_067E13A4_DE0F_11D2_B447_0004AC2EF02B_.wvu.PrintArea" hidden="1">#REF!</definedName>
    <definedName name="Z_067E13A4_DE0F_11D2_B447_0004AC2EF02B_.wvu.PrintTitles" hidden="1">#REF!</definedName>
    <definedName name="Z_067E13AF_DE0F_11D2_B447_0004AC2EF02B_.wvu.PrintArea" hidden="1">#REF!</definedName>
    <definedName name="Z_067E13AF_DE0F_11D2_B447_0004AC2EF02B_.wvu.PrintTitles" hidden="1">#REF!</definedName>
    <definedName name="Z_067E13D0_DE0F_11D2_B447_0004AC2EF02B_.wvu.Cols" hidden="1">#REF!</definedName>
    <definedName name="Z_067E13D0_DE0F_11D2_B447_0004AC2EF02B_.wvu.PrintTitles" hidden="1">#REF!</definedName>
    <definedName name="Z_067E13D8_DE0F_11D2_B447_0004AC2EF02B_.wvu.Cols" hidden="1">#REF!</definedName>
    <definedName name="Z_067E13D8_DE0F_11D2_B447_0004AC2EF02B_.wvu.PrintArea" hidden="1">#REF!</definedName>
    <definedName name="Z_067E13D8_DE0F_11D2_B447_0004AC2EF02B_.wvu.PrintTitles" hidden="1">#REF!</definedName>
    <definedName name="Z_067E13D9_DE0F_11D2_B447_0004AC2EF02B_.wvu.Cols" hidden="1">#REF!</definedName>
    <definedName name="Z_067E13D9_DE0F_11D2_B447_0004AC2EF02B_.wvu.PrintArea" hidden="1">#REF!</definedName>
    <definedName name="Z_067E13D9_DE0F_11D2_B447_0004AC2EF02B_.wvu.PrintTitles" hidden="1">#REF!</definedName>
    <definedName name="Z_067E13E3_DE0F_11D2_B447_0004AC2EF02B_.wvu.Cols" hidden="1">#REF!</definedName>
    <definedName name="Z_067E13E3_DE0F_11D2_B447_0004AC2EF02B_.wvu.PrintTitles" hidden="1">#REF!</definedName>
    <definedName name="Z_067E13EB_DE0F_11D2_B447_0004AC2EF02B_.wvu.Cols" hidden="1">#REF!</definedName>
    <definedName name="Z_067E13EB_DE0F_11D2_B447_0004AC2EF02B_.wvu.PrintArea" hidden="1">#REF!</definedName>
    <definedName name="Z_067E13EB_DE0F_11D2_B447_0004AC2EF02B_.wvu.PrintTitles" hidden="1">#REF!</definedName>
    <definedName name="Z_067E13EC_DE0F_11D2_B447_0004AC2EF02B_.wvu.Cols" hidden="1">#REF!</definedName>
    <definedName name="Z_067E13EC_DE0F_11D2_B447_0004AC2EF02B_.wvu.PrintArea" hidden="1">#REF!</definedName>
    <definedName name="Z_067E13EC_DE0F_11D2_B447_0004AC2EF02B_.wvu.PrintTitles" hidden="1">#REF!</definedName>
    <definedName name="Z_19618642_7A6E_11D4_AF37_0020AFD7F42C_.wvu.FilterData" hidden="1">#REF!</definedName>
    <definedName name="Z_19618642_7A6E_11D4_AF37_0020AFD7F42C_.wvu.PrintArea" hidden="1">#REF!</definedName>
    <definedName name="Z_19618642_7A6E_11D4_AF37_0020AFD7F42C_.wvu.Rows" hidden="1">#REF!</definedName>
    <definedName name="Z_1DCACF56_E1E8_11D2_B446_0004AC2EF02B_.wvu.Cols" hidden="1">#REF!</definedName>
    <definedName name="Z_1DCACF56_E1E8_11D2_B446_0004AC2EF02B_.wvu.PrintTitles" hidden="1">#REF!</definedName>
    <definedName name="Z_1DCACF5E_E1E8_11D2_B446_0004AC2EF02B_.wvu.Cols" hidden="1">#REF!</definedName>
    <definedName name="Z_1DCACF5E_E1E8_11D2_B446_0004AC2EF02B_.wvu.PrintArea" hidden="1">#REF!</definedName>
    <definedName name="Z_1DCACF5E_E1E8_11D2_B446_0004AC2EF02B_.wvu.PrintTitles" hidden="1">#REF!</definedName>
    <definedName name="Z_1DCACF5F_E1E8_11D2_B446_0004AC2EF02B_.wvu.Cols" hidden="1">#REF!</definedName>
    <definedName name="Z_1DCACF5F_E1E8_11D2_B446_0004AC2EF02B_.wvu.PrintArea" hidden="1">#REF!</definedName>
    <definedName name="Z_1DCACF5F_E1E8_11D2_B446_0004AC2EF02B_.wvu.PrintTitles" hidden="1">#REF!</definedName>
    <definedName name="Z_1DCACF69_E1E8_11D2_B446_0004AC2EF02B_.wvu.Cols" hidden="1">#REF!</definedName>
    <definedName name="Z_1DCACF69_E1E8_11D2_B446_0004AC2EF02B_.wvu.PrintTitles" hidden="1">#REF!</definedName>
    <definedName name="Z_1DCACF71_E1E8_11D2_B446_0004AC2EF02B_.wvu.Cols" hidden="1">#REF!</definedName>
    <definedName name="Z_1DCACF71_E1E8_11D2_B446_0004AC2EF02B_.wvu.PrintArea" hidden="1">#REF!</definedName>
    <definedName name="Z_1DCACF71_E1E8_11D2_B446_0004AC2EF02B_.wvu.PrintTitles" hidden="1">#REF!</definedName>
    <definedName name="Z_1DCACF72_E1E8_11D2_B446_0004AC2EF02B_.wvu.Cols" hidden="1">#REF!</definedName>
    <definedName name="Z_1DCACF72_E1E8_11D2_B446_0004AC2EF02B_.wvu.PrintArea" hidden="1">#REF!</definedName>
    <definedName name="Z_1DCACF72_E1E8_11D2_B446_0004AC2EF02B_.wvu.PrintTitles" hidden="1">#REF!</definedName>
    <definedName name="Z_1DCACFA0_E1E8_11D2_B446_0004AC2EF02B_.wvu.PrintArea" hidden="1">#REF!</definedName>
    <definedName name="Z_1DCACFA0_E1E8_11D2_B446_0004AC2EF02B_.wvu.PrintTitles" hidden="1">#REF!</definedName>
    <definedName name="Z_1DCACFAB_E1E8_11D2_B446_0004AC2EF02B_.wvu.PrintArea" hidden="1">#REF!</definedName>
    <definedName name="Z_1DCACFAB_E1E8_11D2_B446_0004AC2EF02B_.wvu.PrintTitles" hidden="1">#REF!</definedName>
    <definedName name="Z_1F664F0A_E5D7_11D2_B445_0004AC9D327E_.wvu.PrintArea" hidden="1">#REF!</definedName>
    <definedName name="Z_1F664F0A_E5D7_11D2_B445_0004AC9D327E_.wvu.PrintTitles" hidden="1">#REF!</definedName>
    <definedName name="Z_1F664F15_E5D7_11D2_B445_0004AC9D327E_.wvu.PrintArea" hidden="1">#REF!</definedName>
    <definedName name="Z_1F664F15_E5D7_11D2_B445_0004AC9D327E_.wvu.PrintTitles" hidden="1">#REF!</definedName>
    <definedName name="Z_1F664F36_E5D7_11D2_B445_0004AC9D327E_.wvu.Cols" hidden="1">#REF!</definedName>
    <definedName name="Z_1F664F36_E5D7_11D2_B445_0004AC9D327E_.wvu.PrintTitles" hidden="1">#REF!</definedName>
    <definedName name="Z_1F664F3E_E5D7_11D2_B445_0004AC9D327E_.wvu.Cols" hidden="1">#REF!</definedName>
    <definedName name="Z_1F664F3E_E5D7_11D2_B445_0004AC9D327E_.wvu.PrintArea" hidden="1">#REF!</definedName>
    <definedName name="Z_1F664F3E_E5D7_11D2_B445_0004AC9D327E_.wvu.PrintTitles" hidden="1">#REF!</definedName>
    <definedName name="Z_1F664F3F_E5D7_11D2_B445_0004AC9D327E_.wvu.Cols" hidden="1">#REF!</definedName>
    <definedName name="Z_1F664F3F_E5D7_11D2_B445_0004AC9D327E_.wvu.PrintArea" hidden="1">#REF!</definedName>
    <definedName name="Z_1F664F3F_E5D7_11D2_B445_0004AC9D327E_.wvu.PrintTitles" hidden="1">#REF!</definedName>
    <definedName name="Z_1F664F49_E5D7_11D2_B445_0004AC9D327E_.wvu.Cols" hidden="1">#REF!</definedName>
    <definedName name="Z_1F664F49_E5D7_11D2_B445_0004AC9D327E_.wvu.PrintTitles" hidden="1">#REF!</definedName>
    <definedName name="Z_1F664F51_E5D7_11D2_B445_0004AC9D327E_.wvu.Cols" hidden="1">#REF!</definedName>
    <definedName name="Z_1F664F51_E5D7_11D2_B445_0004AC9D327E_.wvu.PrintArea" hidden="1">#REF!</definedName>
    <definedName name="Z_1F664F51_E5D7_11D2_B445_0004AC9D327E_.wvu.PrintTitles" hidden="1">#REF!</definedName>
    <definedName name="Z_1F664F52_E5D7_11D2_B445_0004AC9D327E_.wvu.Cols" hidden="1">#REF!</definedName>
    <definedName name="Z_1F664F52_E5D7_11D2_B445_0004AC9D327E_.wvu.PrintArea" hidden="1">#REF!</definedName>
    <definedName name="Z_1F664F52_E5D7_11D2_B445_0004AC9D327E_.wvu.PrintTitles" hidden="1">#REF!</definedName>
    <definedName name="Z_35DCD7B0_E15C_11D2_B445_0004AC2EF02B_.wvu.PrintArea" hidden="1">#REF!</definedName>
    <definedName name="Z_35DCD7B0_E15C_11D2_B445_0004AC2EF02B_.wvu.PrintTitles" hidden="1">#REF!</definedName>
    <definedName name="Z_35DCD7BB_E15C_11D2_B445_0004AC2EF02B_.wvu.PrintArea" hidden="1">#REF!</definedName>
    <definedName name="Z_35DCD7BB_E15C_11D2_B445_0004AC2EF02B_.wvu.PrintTitles" hidden="1">#REF!</definedName>
    <definedName name="Z_35DCD7DC_E15C_11D2_B445_0004AC2EF02B_.wvu.Cols" hidden="1">#REF!</definedName>
    <definedName name="Z_35DCD7DC_E15C_11D2_B445_0004AC2EF02B_.wvu.PrintTitles" hidden="1">#REF!</definedName>
    <definedName name="Z_35DCD7E4_E15C_11D2_B445_0004AC2EF02B_.wvu.Cols" hidden="1">#REF!</definedName>
    <definedName name="Z_35DCD7E4_E15C_11D2_B445_0004AC2EF02B_.wvu.PrintArea" hidden="1">#REF!</definedName>
    <definedName name="Z_35DCD7E4_E15C_11D2_B445_0004AC2EF02B_.wvu.PrintTitles" hidden="1">#REF!</definedName>
    <definedName name="Z_35DCD7E5_E15C_11D2_B445_0004AC2EF02B_.wvu.Cols" hidden="1">#REF!</definedName>
    <definedName name="Z_35DCD7E5_E15C_11D2_B445_0004AC2EF02B_.wvu.PrintArea" hidden="1">#REF!</definedName>
    <definedName name="Z_35DCD7E5_E15C_11D2_B445_0004AC2EF02B_.wvu.PrintTitles" hidden="1">#REF!</definedName>
    <definedName name="Z_35DCD7EF_E15C_11D2_B445_0004AC2EF02B_.wvu.Cols" hidden="1">#REF!</definedName>
    <definedName name="Z_35DCD7EF_E15C_11D2_B445_0004AC2EF02B_.wvu.PrintTitles" hidden="1">#REF!</definedName>
    <definedName name="Z_35DCD7F7_E15C_11D2_B445_0004AC2EF02B_.wvu.Cols" hidden="1">#REF!</definedName>
    <definedName name="Z_35DCD7F7_E15C_11D2_B445_0004AC2EF02B_.wvu.PrintArea" hidden="1">#REF!</definedName>
    <definedName name="Z_35DCD7F7_E15C_11D2_B445_0004AC2EF02B_.wvu.PrintTitles" hidden="1">#REF!</definedName>
    <definedName name="Z_35DCD7F8_E15C_11D2_B445_0004AC2EF02B_.wvu.Cols" hidden="1">#REF!</definedName>
    <definedName name="Z_35DCD7F8_E15C_11D2_B445_0004AC2EF02B_.wvu.PrintArea" hidden="1">#REF!</definedName>
    <definedName name="Z_35DCD7F8_E15C_11D2_B445_0004AC2EF02B_.wvu.PrintTitles" hidden="1">#REF!</definedName>
    <definedName name="Z_35EB1658_E2C7_11D2_B444_0004AC9D327E_.wvu.PrintArea" hidden="1">#REF!</definedName>
    <definedName name="Z_35EB1658_E2C7_11D2_B444_0004AC9D327E_.wvu.PrintTitles" hidden="1">#REF!</definedName>
    <definedName name="Z_35EB1663_E2C7_11D2_B444_0004AC9D327E_.wvu.PrintArea" hidden="1">#REF!</definedName>
    <definedName name="Z_35EB1663_E2C7_11D2_B444_0004AC9D327E_.wvu.PrintTitles" hidden="1">#REF!</definedName>
    <definedName name="Z_35EB1670_E2C7_11D2_B444_0004AC9D327E_.wvu.Cols" hidden="1">#REF!</definedName>
    <definedName name="Z_35EB1670_E2C7_11D2_B444_0004AC9D327E_.wvu.PrintTitles" hidden="1">#REF!</definedName>
    <definedName name="Z_35EB1678_E2C7_11D2_B444_0004AC9D327E_.wvu.Cols" hidden="1">#REF!</definedName>
    <definedName name="Z_35EB1678_E2C7_11D2_B444_0004AC9D327E_.wvu.PrintArea" hidden="1">#REF!</definedName>
    <definedName name="Z_35EB1678_E2C7_11D2_B444_0004AC9D327E_.wvu.PrintTitles" hidden="1">#REF!</definedName>
    <definedName name="Z_35EB1679_E2C7_11D2_B444_0004AC9D327E_.wvu.Cols" hidden="1">#REF!</definedName>
    <definedName name="Z_35EB1679_E2C7_11D2_B444_0004AC9D327E_.wvu.PrintArea" hidden="1">#REF!</definedName>
    <definedName name="Z_35EB1679_E2C7_11D2_B444_0004AC9D327E_.wvu.PrintTitles" hidden="1">#REF!</definedName>
    <definedName name="Z_35EB1683_E2C7_11D2_B444_0004AC9D327E_.wvu.Cols" hidden="1">#REF!</definedName>
    <definedName name="Z_35EB1683_E2C7_11D2_B444_0004AC9D327E_.wvu.PrintTitles" hidden="1">#REF!</definedName>
    <definedName name="Z_35EB168B_E2C7_11D2_B444_0004AC9D327E_.wvu.Cols" hidden="1">#REF!</definedName>
    <definedName name="Z_35EB168B_E2C7_11D2_B444_0004AC9D327E_.wvu.PrintArea" hidden="1">#REF!</definedName>
    <definedName name="Z_35EB168B_E2C7_11D2_B444_0004AC9D327E_.wvu.PrintTitles" hidden="1">#REF!</definedName>
    <definedName name="Z_35EB168C_E2C7_11D2_B444_0004AC9D327E_.wvu.Cols" hidden="1">#REF!</definedName>
    <definedName name="Z_35EB168C_E2C7_11D2_B444_0004AC9D327E_.wvu.PrintArea" hidden="1">#REF!</definedName>
    <definedName name="Z_35EB168C_E2C7_11D2_B444_0004AC9D327E_.wvu.PrintTitles" hidden="1">#REF!</definedName>
    <definedName name="Z_35EB16AC_E2C7_11D2_B444_0004AC9D327E_.wvu.Cols" hidden="1">#REF!</definedName>
    <definedName name="Z_35EB16AC_E2C7_11D2_B444_0004AC9D327E_.wvu.PrintTitles" hidden="1">#REF!</definedName>
    <definedName name="Z_35EB16B4_E2C7_11D2_B444_0004AC9D327E_.wvu.Cols" hidden="1">#REF!</definedName>
    <definedName name="Z_35EB16B4_E2C7_11D2_B444_0004AC9D327E_.wvu.PrintArea" hidden="1">#REF!</definedName>
    <definedName name="Z_35EB16B4_E2C7_11D2_B444_0004AC9D327E_.wvu.PrintTitles" hidden="1">#REF!</definedName>
    <definedName name="Z_35EB16B5_E2C7_11D2_B444_0004AC9D327E_.wvu.Cols" hidden="1">#REF!</definedName>
    <definedName name="Z_35EB16B5_E2C7_11D2_B444_0004AC9D327E_.wvu.PrintArea" hidden="1">#REF!</definedName>
    <definedName name="Z_35EB16B5_E2C7_11D2_B444_0004AC9D327E_.wvu.PrintTitles" hidden="1">#REF!</definedName>
    <definedName name="Z_35EB16BF_E2C7_11D2_B444_0004AC9D327E_.wvu.Cols" hidden="1">#REF!</definedName>
    <definedName name="Z_35EB16BF_E2C7_11D2_B444_0004AC9D327E_.wvu.PrintTitles" hidden="1">#REF!</definedName>
    <definedName name="Z_35EB16C7_E2C7_11D2_B444_0004AC9D327E_.wvu.Cols" hidden="1">#REF!</definedName>
    <definedName name="Z_35EB16C7_E2C7_11D2_B444_0004AC9D327E_.wvu.PrintArea" hidden="1">#REF!</definedName>
    <definedName name="Z_35EB16C7_E2C7_11D2_B444_0004AC9D327E_.wvu.PrintTitles" hidden="1">#REF!</definedName>
    <definedName name="Z_35EB16C8_E2C7_11D2_B444_0004AC9D327E_.wvu.Cols" hidden="1">#REF!</definedName>
    <definedName name="Z_35EB16C8_E2C7_11D2_B444_0004AC9D327E_.wvu.PrintArea" hidden="1">#REF!</definedName>
    <definedName name="Z_35EB16C8_E2C7_11D2_B444_0004AC9D327E_.wvu.PrintTitles" hidden="1">#REF!</definedName>
    <definedName name="Z_35EB16D4_E2C7_11D2_B444_0004AC9D327E_.wvu.PrintArea" hidden="1">#REF!</definedName>
    <definedName name="Z_35EB16D4_E2C7_11D2_B444_0004AC9D327E_.wvu.PrintTitles" hidden="1">#REF!</definedName>
    <definedName name="Z_35EB16DF_E2C7_11D2_B444_0004AC9D327E_.wvu.PrintArea" hidden="1">#REF!</definedName>
    <definedName name="Z_35EB16DF_E2C7_11D2_B444_0004AC9D327E_.wvu.PrintTitles" hidden="1">#REF!</definedName>
    <definedName name="Z_35EB16FE_E2C7_11D2_B444_0004AC9D327E_.wvu.PrintArea" hidden="1">#REF!</definedName>
    <definedName name="Z_35EB16FE_E2C7_11D2_B444_0004AC9D327E_.wvu.PrintTitles" hidden="1">#REF!</definedName>
    <definedName name="Z_35EB1709_E2C7_11D2_B444_0004AC9D327E_.wvu.PrintArea" hidden="1">#REF!</definedName>
    <definedName name="Z_35EB1709_E2C7_11D2_B444_0004AC9D327E_.wvu.PrintTitles" hidden="1">#REF!</definedName>
    <definedName name="Z_3A5BE8F8_0799_11D3_B448_0004AC9D327E_.wvu.Cols" hidden="1">#REF!</definedName>
    <definedName name="Z_3A5BE8F8_0799_11D3_B448_0004AC9D327E_.wvu.PrintArea" hidden="1">#REF!</definedName>
    <definedName name="Z_3A5BE8F8_0799_11D3_B448_0004AC9D327E_.wvu.PrintTitles" hidden="1">#REF!</definedName>
    <definedName name="Z_3A5BE91B_0799_11D3_B448_0004AC9D327E_.wvu.Cols" hidden="1">#REF!</definedName>
    <definedName name="Z_3A5BE91B_0799_11D3_B448_0004AC9D327E_.wvu.PrintArea" hidden="1">#REF!</definedName>
    <definedName name="Z_3A5BE91B_0799_11D3_B448_0004AC9D327E_.wvu.PrintTitles" hidden="1">#REF!</definedName>
    <definedName name="Z_43B342C4_0978_11D3_B448_0004AC9D327E_.wvu.Cols" localSheetId="0" hidden="1">#REF!,#REF!</definedName>
    <definedName name="Z_43B342C4_0978_11D3_B448_0004AC9D327E_.wvu.Cols" hidden="1">#REF!,#REF!</definedName>
    <definedName name="Z_43B342C4_0978_11D3_B448_0004AC9D327E_.wvu.PrintArea" localSheetId="0" hidden="1">#REF!</definedName>
    <definedName name="Z_43B342C4_0978_11D3_B448_0004AC9D327E_.wvu.PrintArea" hidden="1">#REF!</definedName>
    <definedName name="Z_43B342C4_0978_11D3_B448_0004AC9D327E_.wvu.PrintTitles" localSheetId="0" hidden="1">#REF!</definedName>
    <definedName name="Z_43B342C4_0978_11D3_B448_0004AC9D327E_.wvu.PrintTitles" hidden="1">#REF!</definedName>
    <definedName name="Z_43B342C5_0978_11D3_B448_0004AC9D327E_.wvu.Cols" localSheetId="0" hidden="1">#REF!,#REF!</definedName>
    <definedName name="Z_43B342C5_0978_11D3_B448_0004AC9D327E_.wvu.Cols" hidden="1">#REF!,#REF!</definedName>
    <definedName name="Z_43B342C5_0978_11D3_B448_0004AC9D327E_.wvu.PrintArea" localSheetId="0" hidden="1">#REF!</definedName>
    <definedName name="Z_43B342C5_0978_11D3_B448_0004AC9D327E_.wvu.PrintArea" hidden="1">#REF!</definedName>
    <definedName name="Z_43B342C5_0978_11D3_B448_0004AC9D327E_.wvu.PrintTitles" localSheetId="0" hidden="1">#REF!</definedName>
    <definedName name="Z_43B342C5_0978_11D3_B448_0004AC9D327E_.wvu.PrintTitles" hidden="1">#REF!</definedName>
    <definedName name="Z_43B342C9_0978_11D3_B448_0004AC9D327E_.wvu.Cols" localSheetId="0" hidden="1">#REF!,#REF!</definedName>
    <definedName name="Z_43B342C9_0978_11D3_B448_0004AC9D327E_.wvu.Cols" hidden="1">#REF!,#REF!</definedName>
    <definedName name="Z_43B342C9_0978_11D3_B448_0004AC9D327E_.wvu.PrintArea" localSheetId="0" hidden="1">#REF!</definedName>
    <definedName name="Z_43B342C9_0978_11D3_B448_0004AC9D327E_.wvu.PrintArea" hidden="1">#REF!</definedName>
    <definedName name="Z_43B342C9_0978_11D3_B448_0004AC9D327E_.wvu.PrintTitles" localSheetId="0" hidden="1">#REF!</definedName>
    <definedName name="Z_43B342C9_0978_11D3_B448_0004AC9D327E_.wvu.PrintTitles" hidden="1">#REF!</definedName>
    <definedName name="Z_43B342DB_0978_11D3_B448_0004AC9D327E_.wvu.Cols" localSheetId="0" hidden="1">#REF!</definedName>
    <definedName name="Z_43B342DB_0978_11D3_B448_0004AC9D327E_.wvu.Cols" hidden="1">#REF!</definedName>
    <definedName name="Z_43B342DB_0978_11D3_B448_0004AC9D327E_.wvu.PrintArea" hidden="1">#REF!</definedName>
    <definedName name="Z_43B342DB_0978_11D3_B448_0004AC9D327E_.wvu.PrintTitles" hidden="1">#REF!</definedName>
    <definedName name="Z_43B342E7_0978_11D3_B448_0004AC9D327E_.wvu.Cols" localSheetId="0" hidden="1">#REF!,#REF!</definedName>
    <definedName name="Z_43B342E7_0978_11D3_B448_0004AC9D327E_.wvu.Cols" hidden="1">#REF!,#REF!</definedName>
    <definedName name="Z_43B342E7_0978_11D3_B448_0004AC9D327E_.wvu.PrintArea" localSheetId="0" hidden="1">#REF!</definedName>
    <definedName name="Z_43B342E7_0978_11D3_B448_0004AC9D327E_.wvu.PrintArea" hidden="1">#REF!</definedName>
    <definedName name="Z_43B342E7_0978_11D3_B448_0004AC9D327E_.wvu.PrintTitles" localSheetId="0" hidden="1">#REF!</definedName>
    <definedName name="Z_43B342E7_0978_11D3_B448_0004AC9D327E_.wvu.PrintTitles" hidden="1">#REF!</definedName>
    <definedName name="Z_43B342E8_0978_11D3_B448_0004AC9D327E_.wvu.Cols" localSheetId="0" hidden="1">#REF!,#REF!</definedName>
    <definedName name="Z_43B342E8_0978_11D3_B448_0004AC9D327E_.wvu.Cols" hidden="1">#REF!,#REF!</definedName>
    <definedName name="Z_43B342E8_0978_11D3_B448_0004AC9D327E_.wvu.PrintArea" localSheetId="0" hidden="1">#REF!</definedName>
    <definedName name="Z_43B342E8_0978_11D3_B448_0004AC9D327E_.wvu.PrintArea" hidden="1">#REF!</definedName>
    <definedName name="Z_43B342E8_0978_11D3_B448_0004AC9D327E_.wvu.PrintTitles" localSheetId="0" hidden="1">#REF!</definedName>
    <definedName name="Z_43B342E8_0978_11D3_B448_0004AC9D327E_.wvu.PrintTitles" hidden="1">#REF!</definedName>
    <definedName name="Z_43B342EC_0978_11D3_B448_0004AC9D327E_.wvu.Cols" localSheetId="0" hidden="1">#REF!,#REF!</definedName>
    <definedName name="Z_43B342EC_0978_11D3_B448_0004AC9D327E_.wvu.Cols" hidden="1">#REF!,#REF!</definedName>
    <definedName name="Z_43B342EC_0978_11D3_B448_0004AC9D327E_.wvu.PrintArea" localSheetId="0" hidden="1">#REF!</definedName>
    <definedName name="Z_43B342EC_0978_11D3_B448_0004AC9D327E_.wvu.PrintArea" hidden="1">#REF!</definedName>
    <definedName name="Z_43B342EC_0978_11D3_B448_0004AC9D327E_.wvu.PrintTitles" localSheetId="0" hidden="1">#REF!</definedName>
    <definedName name="Z_43B342EC_0978_11D3_B448_0004AC9D327E_.wvu.PrintTitles" hidden="1">#REF!</definedName>
    <definedName name="Z_43B342FE_0978_11D3_B448_0004AC9D327E_.wvu.Cols" localSheetId="0" hidden="1">#REF!</definedName>
    <definedName name="Z_43B342FE_0978_11D3_B448_0004AC9D327E_.wvu.Cols" hidden="1">#REF!</definedName>
    <definedName name="Z_43B342FE_0978_11D3_B448_0004AC9D327E_.wvu.PrintArea" hidden="1">#REF!</definedName>
    <definedName name="Z_43B342FE_0978_11D3_B448_0004AC9D327E_.wvu.PrintTitles" hidden="1">#REF!</definedName>
    <definedName name="Z_4D12E791_1512_11D3_B448_0004AC9D327E_.wvu.Cols" localSheetId="0" hidden="1">#REF!,#REF!</definedName>
    <definedName name="Z_4D12E791_1512_11D3_B448_0004AC9D327E_.wvu.Cols" hidden="1">#REF!,#REF!</definedName>
    <definedName name="Z_4D12E791_1512_11D3_B448_0004AC9D327E_.wvu.PrintArea" localSheetId="0" hidden="1">#REF!</definedName>
    <definedName name="Z_4D12E791_1512_11D3_B448_0004AC9D327E_.wvu.PrintArea" hidden="1">#REF!</definedName>
    <definedName name="Z_4D12E791_1512_11D3_B448_0004AC9D327E_.wvu.PrintTitles" localSheetId="0" hidden="1">#REF!</definedName>
    <definedName name="Z_4D12E791_1512_11D3_B448_0004AC9D327E_.wvu.PrintTitles" hidden="1">#REF!</definedName>
    <definedName name="Z_4D12E79C_1512_11D3_B448_0004AC9D327E_.wvu.Cols" localSheetId="0" hidden="1">#REF!,#REF!</definedName>
    <definedName name="Z_4D12E79C_1512_11D3_B448_0004AC9D327E_.wvu.Cols" hidden="1">#REF!,#REF!</definedName>
    <definedName name="Z_4D12E79C_1512_11D3_B448_0004AC9D327E_.wvu.PrintArea" localSheetId="0" hidden="1">#REF!</definedName>
    <definedName name="Z_4D12E79C_1512_11D3_B448_0004AC9D327E_.wvu.PrintArea" hidden="1">#REF!</definedName>
    <definedName name="Z_4D12E79C_1512_11D3_B448_0004AC9D327E_.wvu.PrintTitles" localSheetId="0" hidden="1">#REF!</definedName>
    <definedName name="Z_4D12E79C_1512_11D3_B448_0004AC9D327E_.wvu.PrintTitles" hidden="1">#REF!</definedName>
    <definedName name="Z_4D12E7C1_1512_11D3_B448_0004AC9D327E_.wvu.Cols" localSheetId="0" hidden="1">#REF!,#REF!</definedName>
    <definedName name="Z_4D12E7C1_1512_11D3_B448_0004AC9D327E_.wvu.Cols" hidden="1">#REF!,#REF!</definedName>
    <definedName name="Z_4D12E7C1_1512_11D3_B448_0004AC9D327E_.wvu.PrintArea" localSheetId="0" hidden="1">#REF!</definedName>
    <definedName name="Z_4D12E7C1_1512_11D3_B448_0004AC9D327E_.wvu.PrintArea" hidden="1">#REF!</definedName>
    <definedName name="Z_4D12E7C1_1512_11D3_B448_0004AC9D327E_.wvu.PrintTitles" localSheetId="0" hidden="1">#REF!</definedName>
    <definedName name="Z_4D12E7C1_1512_11D3_B448_0004AC9D327E_.wvu.PrintTitles" hidden="1">#REF!</definedName>
    <definedName name="Z_4D12E7CC_1512_11D3_B448_0004AC9D327E_.wvu.Cols" localSheetId="0" hidden="1">#REF!,#REF!</definedName>
    <definedName name="Z_4D12E7CC_1512_11D3_B448_0004AC9D327E_.wvu.Cols" hidden="1">#REF!,#REF!</definedName>
    <definedName name="Z_4D12E7CC_1512_11D3_B448_0004AC9D327E_.wvu.PrintArea" localSheetId="0" hidden="1">#REF!</definedName>
    <definedName name="Z_4D12E7CC_1512_11D3_B448_0004AC9D327E_.wvu.PrintArea" hidden="1">#REF!</definedName>
    <definedName name="Z_4D12E7CC_1512_11D3_B448_0004AC9D327E_.wvu.PrintTitles" localSheetId="0" hidden="1">#REF!</definedName>
    <definedName name="Z_4D12E7CC_1512_11D3_B448_0004AC9D327E_.wvu.PrintTitles" hidden="1">#REF!</definedName>
    <definedName name="Z_59AA63B8_F64E_11D2_B446_0004AC9D327E_.wvu.Cols" localSheetId="0" hidden="1">#REF!</definedName>
    <definedName name="Z_59AA63B8_F64E_11D2_B446_0004AC9D327E_.wvu.Cols" hidden="1">#REF!</definedName>
    <definedName name="Z_59AA63B8_F64E_11D2_B446_0004AC9D327E_.wvu.PrintTitles" hidden="1">#REF!</definedName>
    <definedName name="Z_59AA63C0_F64E_11D2_B446_0004AC9D327E_.wvu.Cols" hidden="1">#REF!</definedName>
    <definedName name="Z_59AA63C0_F64E_11D2_B446_0004AC9D327E_.wvu.PrintArea" hidden="1">#REF!</definedName>
    <definedName name="Z_59AA63C0_F64E_11D2_B446_0004AC9D327E_.wvu.PrintTitles" hidden="1">#REF!</definedName>
    <definedName name="Z_59AA63C1_F64E_11D2_B446_0004AC9D327E_.wvu.Cols" hidden="1">#REF!</definedName>
    <definedName name="Z_59AA63C1_F64E_11D2_B446_0004AC9D327E_.wvu.PrintArea" hidden="1">#REF!</definedName>
    <definedName name="Z_59AA63C1_F64E_11D2_B446_0004AC9D327E_.wvu.PrintTitles" hidden="1">#REF!</definedName>
    <definedName name="Z_59AA63CB_F64E_11D2_B446_0004AC9D327E_.wvu.Cols" hidden="1">#REF!</definedName>
    <definedName name="Z_59AA63CB_F64E_11D2_B446_0004AC9D327E_.wvu.PrintTitles" hidden="1">#REF!</definedName>
    <definedName name="Z_59AA63D3_F64E_11D2_B446_0004AC9D327E_.wvu.Cols" hidden="1">#REF!</definedName>
    <definedName name="Z_59AA63D3_F64E_11D2_B446_0004AC9D327E_.wvu.PrintArea" hidden="1">#REF!</definedName>
    <definedName name="Z_59AA63D3_F64E_11D2_B446_0004AC9D327E_.wvu.PrintTitles" hidden="1">#REF!</definedName>
    <definedName name="Z_59AA63D4_F64E_11D2_B446_0004AC9D327E_.wvu.Cols" hidden="1">#REF!</definedName>
    <definedName name="Z_59AA63D4_F64E_11D2_B446_0004AC9D327E_.wvu.PrintArea" hidden="1">#REF!</definedName>
    <definedName name="Z_59AA63D4_F64E_11D2_B446_0004AC9D327E_.wvu.PrintTitles" hidden="1">#REF!</definedName>
    <definedName name="Z_59AA63F0_F64E_11D2_B446_0004AC9D327E_.wvu.PrintArea" hidden="1">#REF!</definedName>
    <definedName name="Z_59AA63F0_F64E_11D2_B446_0004AC9D327E_.wvu.PrintTitles" hidden="1">#REF!</definedName>
    <definedName name="Z_59AA63FB_F64E_11D2_B446_0004AC9D327E_.wvu.PrintArea" hidden="1">#REF!</definedName>
    <definedName name="Z_59AA63FB_F64E_11D2_B446_0004AC9D327E_.wvu.PrintTitles" hidden="1">#REF!</definedName>
    <definedName name="Z_6293E424_E2C5_11D2_B444_0004AC9D327E_.wvu.PrintArea" hidden="1">#REF!</definedName>
    <definedName name="Z_6293E424_E2C5_11D2_B444_0004AC9D327E_.wvu.PrintTitles" hidden="1">#REF!</definedName>
    <definedName name="Z_6293E42F_E2C5_11D2_B444_0004AC9D327E_.wvu.PrintArea" hidden="1">#REF!</definedName>
    <definedName name="Z_6293E42F_E2C5_11D2_B444_0004AC9D327E_.wvu.PrintTitles" hidden="1">#REF!</definedName>
    <definedName name="Z_6293E43E_E2C5_11D2_B444_0004AC9D327E_.wvu.Cols" hidden="1">#REF!</definedName>
    <definedName name="Z_6293E43E_E2C5_11D2_B444_0004AC9D327E_.wvu.PrintTitles" hidden="1">#REF!</definedName>
    <definedName name="Z_6293E446_E2C5_11D2_B444_0004AC9D327E_.wvu.Cols" hidden="1">#REF!</definedName>
    <definedName name="Z_6293E446_E2C5_11D2_B444_0004AC9D327E_.wvu.PrintArea" hidden="1">#REF!</definedName>
    <definedName name="Z_6293E446_E2C5_11D2_B444_0004AC9D327E_.wvu.PrintTitles" hidden="1">#REF!</definedName>
    <definedName name="Z_6293E447_E2C5_11D2_B444_0004AC9D327E_.wvu.Cols" hidden="1">#REF!</definedName>
    <definedName name="Z_6293E447_E2C5_11D2_B444_0004AC9D327E_.wvu.PrintArea" hidden="1">#REF!</definedName>
    <definedName name="Z_6293E447_E2C5_11D2_B444_0004AC9D327E_.wvu.PrintTitles" hidden="1">#REF!</definedName>
    <definedName name="Z_6293E451_E2C5_11D2_B444_0004AC9D327E_.wvu.Cols" hidden="1">#REF!</definedName>
    <definedName name="Z_6293E451_E2C5_11D2_B444_0004AC9D327E_.wvu.PrintTitles" hidden="1">#REF!</definedName>
    <definedName name="Z_6293E459_E2C5_11D2_B444_0004AC9D327E_.wvu.Cols" hidden="1">#REF!</definedName>
    <definedName name="Z_6293E459_E2C5_11D2_B444_0004AC9D327E_.wvu.PrintArea" hidden="1">#REF!</definedName>
    <definedName name="Z_6293E459_E2C5_11D2_B444_0004AC9D327E_.wvu.PrintTitles" hidden="1">#REF!</definedName>
    <definedName name="Z_6293E45A_E2C5_11D2_B444_0004AC9D327E_.wvu.Cols" hidden="1">#REF!</definedName>
    <definedName name="Z_6293E45A_E2C5_11D2_B444_0004AC9D327E_.wvu.PrintArea" hidden="1">#REF!</definedName>
    <definedName name="Z_6293E45A_E2C5_11D2_B444_0004AC9D327E_.wvu.PrintTitles" hidden="1">#REF!</definedName>
    <definedName name="Z_672962C4_E83C_11D2_B445_0004AC9D327E_.wvu.PrintArea" hidden="1">#REF!</definedName>
    <definedName name="Z_672962C4_E83C_11D2_B445_0004AC9D327E_.wvu.PrintTitles" hidden="1">#REF!</definedName>
    <definedName name="Z_672962CF_E83C_11D2_B445_0004AC9D327E_.wvu.PrintArea" hidden="1">#REF!</definedName>
    <definedName name="Z_672962CF_E83C_11D2_B445_0004AC9D327E_.wvu.PrintTitles" hidden="1">#REF!</definedName>
    <definedName name="Z_672962F0_E83C_11D2_B445_0004AC9D327E_.wvu.Cols" hidden="1">#REF!</definedName>
    <definedName name="Z_672962F0_E83C_11D2_B445_0004AC9D327E_.wvu.PrintTitles" hidden="1">#REF!</definedName>
    <definedName name="Z_672962F8_E83C_11D2_B445_0004AC9D327E_.wvu.Cols" hidden="1">#REF!</definedName>
    <definedName name="Z_672962F8_E83C_11D2_B445_0004AC9D327E_.wvu.PrintArea" hidden="1">#REF!</definedName>
    <definedName name="Z_672962F8_E83C_11D2_B445_0004AC9D327E_.wvu.PrintTitles" hidden="1">#REF!</definedName>
    <definedName name="Z_672962F9_E83C_11D2_B445_0004AC9D327E_.wvu.Cols" hidden="1">#REF!</definedName>
    <definedName name="Z_672962F9_E83C_11D2_B445_0004AC9D327E_.wvu.PrintArea" hidden="1">#REF!</definedName>
    <definedName name="Z_672962F9_E83C_11D2_B445_0004AC9D327E_.wvu.PrintTitles" hidden="1">#REF!</definedName>
    <definedName name="Z_67296303_E83C_11D2_B445_0004AC9D327E_.wvu.Cols" hidden="1">#REF!</definedName>
    <definedName name="Z_67296303_E83C_11D2_B445_0004AC9D327E_.wvu.PrintTitles" hidden="1">#REF!</definedName>
    <definedName name="Z_6729630B_E83C_11D2_B445_0004AC9D327E_.wvu.Cols" hidden="1">#REF!</definedName>
    <definedName name="Z_6729630B_E83C_11D2_B445_0004AC9D327E_.wvu.PrintArea" hidden="1">#REF!</definedName>
    <definedName name="Z_6729630B_E83C_11D2_B445_0004AC9D327E_.wvu.PrintTitles" hidden="1">#REF!</definedName>
    <definedName name="Z_6729630C_E83C_11D2_B445_0004AC9D327E_.wvu.Cols" hidden="1">#REF!</definedName>
    <definedName name="Z_6729630C_E83C_11D2_B445_0004AC9D327E_.wvu.PrintArea" hidden="1">#REF!</definedName>
    <definedName name="Z_6729630C_E83C_11D2_B445_0004AC9D327E_.wvu.PrintTitles" hidden="1">#REF!</definedName>
    <definedName name="Z_77B7B544_E3B3_11D2_B445_0004AC9D327E_.wvu.PrintArea" hidden="1">#REF!</definedName>
    <definedName name="Z_77B7B544_E3B3_11D2_B445_0004AC9D327E_.wvu.PrintTitles" hidden="1">#REF!</definedName>
    <definedName name="Z_77B7B54F_E3B3_11D2_B445_0004AC9D327E_.wvu.PrintArea" hidden="1">#REF!</definedName>
    <definedName name="Z_77B7B54F_E3B3_11D2_B445_0004AC9D327E_.wvu.PrintTitles" hidden="1">#REF!</definedName>
    <definedName name="Z_77B7B5D4_E3B3_11D2_B445_0004AC9D327E_.wvu.PrintArea" hidden="1">#REF!</definedName>
    <definedName name="Z_77B7B5D4_E3B3_11D2_B445_0004AC9D327E_.wvu.PrintTitles" hidden="1">#REF!</definedName>
    <definedName name="Z_77B7B5DF_E3B3_11D2_B445_0004AC9D327E_.wvu.PrintArea" hidden="1">#REF!</definedName>
    <definedName name="Z_77B7B5DF_E3B3_11D2_B445_0004AC9D327E_.wvu.PrintTitles" hidden="1">#REF!</definedName>
    <definedName name="Z_77B7B600_E3B3_11D2_B445_0004AC9D327E_.wvu.Cols" hidden="1">#REF!</definedName>
    <definedName name="Z_77B7B600_E3B3_11D2_B445_0004AC9D327E_.wvu.PrintTitles" hidden="1">#REF!</definedName>
    <definedName name="Z_77B7B608_E3B3_11D2_B445_0004AC9D327E_.wvu.Cols" hidden="1">#REF!</definedName>
    <definedName name="Z_77B7B608_E3B3_11D2_B445_0004AC9D327E_.wvu.PrintArea" hidden="1">#REF!</definedName>
    <definedName name="Z_77B7B608_E3B3_11D2_B445_0004AC9D327E_.wvu.PrintTitles" hidden="1">#REF!</definedName>
    <definedName name="Z_77B7B609_E3B3_11D2_B445_0004AC9D327E_.wvu.Cols" hidden="1">#REF!</definedName>
    <definedName name="Z_77B7B609_E3B3_11D2_B445_0004AC9D327E_.wvu.PrintArea" hidden="1">#REF!</definedName>
    <definedName name="Z_77B7B609_E3B3_11D2_B445_0004AC9D327E_.wvu.PrintTitles" hidden="1">#REF!</definedName>
    <definedName name="Z_77B7B613_E3B3_11D2_B445_0004AC9D327E_.wvu.Cols" hidden="1">#REF!</definedName>
    <definedName name="Z_77B7B613_E3B3_11D2_B445_0004AC9D327E_.wvu.PrintTitles" hidden="1">#REF!</definedName>
    <definedName name="Z_77B7B61B_E3B3_11D2_B445_0004AC9D327E_.wvu.Cols" hidden="1">#REF!</definedName>
    <definedName name="Z_77B7B61B_E3B3_11D2_B445_0004AC9D327E_.wvu.PrintArea" hidden="1">#REF!</definedName>
    <definedName name="Z_77B7B61B_E3B3_11D2_B445_0004AC9D327E_.wvu.PrintTitles" hidden="1">#REF!</definedName>
    <definedName name="Z_77B7B61C_E3B3_11D2_B445_0004AC9D327E_.wvu.Cols" hidden="1">#REF!</definedName>
    <definedName name="Z_77B7B61C_E3B3_11D2_B445_0004AC9D327E_.wvu.PrintArea" hidden="1">#REF!</definedName>
    <definedName name="Z_77B7B61C_E3B3_11D2_B445_0004AC9D327E_.wvu.PrintTitles" hidden="1">#REF!</definedName>
    <definedName name="Z_8A554E86_0218_11D3_B447_0004AC9D327E_.wvu.Cols" hidden="1">#REF!</definedName>
    <definedName name="Z_8A554E86_0218_11D3_B447_0004AC9D327E_.wvu.PrintTitles" hidden="1">#REF!</definedName>
    <definedName name="Z_8A554E8E_0218_11D3_B447_0004AC9D327E_.wvu.Cols" hidden="1">#REF!</definedName>
    <definedName name="Z_8A554E8E_0218_11D3_B447_0004AC9D327E_.wvu.PrintArea" hidden="1">#REF!</definedName>
    <definedName name="Z_8A554E8E_0218_11D3_B447_0004AC9D327E_.wvu.PrintTitles" hidden="1">#REF!</definedName>
    <definedName name="Z_8A554E8F_0218_11D3_B447_0004AC9D327E_.wvu.Cols" hidden="1">#REF!</definedName>
    <definedName name="Z_8A554E8F_0218_11D3_B447_0004AC9D327E_.wvu.PrintArea" hidden="1">#REF!</definedName>
    <definedName name="Z_8A554E8F_0218_11D3_B447_0004AC9D327E_.wvu.PrintTitles" hidden="1">#REF!</definedName>
    <definedName name="Z_8A554E99_0218_11D3_B447_0004AC9D327E_.wvu.Cols" hidden="1">#REF!</definedName>
    <definedName name="Z_8A554E99_0218_11D3_B447_0004AC9D327E_.wvu.PrintTitles" hidden="1">#REF!</definedName>
    <definedName name="Z_8A554EA1_0218_11D3_B447_0004AC9D327E_.wvu.Cols" hidden="1">#REF!</definedName>
    <definedName name="Z_8A554EA1_0218_11D3_B447_0004AC9D327E_.wvu.PrintArea" hidden="1">#REF!</definedName>
    <definedName name="Z_8A554EA1_0218_11D3_B447_0004AC9D327E_.wvu.PrintTitles" hidden="1">#REF!</definedName>
    <definedName name="Z_8A554EA2_0218_11D3_B447_0004AC9D327E_.wvu.Cols" hidden="1">#REF!</definedName>
    <definedName name="Z_8A554EA2_0218_11D3_B447_0004AC9D327E_.wvu.PrintArea" hidden="1">#REF!</definedName>
    <definedName name="Z_8A554EA2_0218_11D3_B447_0004AC9D327E_.wvu.PrintTitles" hidden="1">#REF!</definedName>
    <definedName name="Z_8A554EBE_0218_11D3_B447_0004AC9D327E_.wvu.Cols" localSheetId="0" hidden="1">#REF!,#REF!</definedName>
    <definedName name="Z_8A554EBE_0218_11D3_B447_0004AC9D327E_.wvu.Cols" hidden="1">#REF!,#REF!</definedName>
    <definedName name="Z_8A554EBE_0218_11D3_B447_0004AC9D327E_.wvu.PrintArea" localSheetId="0" hidden="1">#REF!</definedName>
    <definedName name="Z_8A554EBE_0218_11D3_B447_0004AC9D327E_.wvu.PrintArea" hidden="1">#REF!</definedName>
    <definedName name="Z_8A554EBE_0218_11D3_B447_0004AC9D327E_.wvu.PrintTitles" localSheetId="0" hidden="1">#REF!</definedName>
    <definedName name="Z_8A554EBE_0218_11D3_B447_0004AC9D327E_.wvu.PrintTitles" hidden="1">#REF!</definedName>
    <definedName name="Z_8A554EC9_0218_11D3_B447_0004AC9D327E_.wvu.Cols" localSheetId="0" hidden="1">#REF!,#REF!</definedName>
    <definedName name="Z_8A554EC9_0218_11D3_B447_0004AC9D327E_.wvu.Cols" hidden="1">#REF!,#REF!</definedName>
    <definedName name="Z_8A554EC9_0218_11D3_B447_0004AC9D327E_.wvu.PrintArea" localSheetId="0" hidden="1">#REF!</definedName>
    <definedName name="Z_8A554EC9_0218_11D3_B447_0004AC9D327E_.wvu.PrintArea" hidden="1">#REF!</definedName>
    <definedName name="Z_8A554EC9_0218_11D3_B447_0004AC9D327E_.wvu.PrintTitles" localSheetId="0" hidden="1">#REF!</definedName>
    <definedName name="Z_8A554EC9_0218_11D3_B447_0004AC9D327E_.wvu.PrintTitles" hidden="1">#REF!</definedName>
    <definedName name="Z_8C4BDF07_DDFB_11D2_B447_0004AC2EF02B_.wvu.Cols" localSheetId="0" hidden="1">#REF!</definedName>
    <definedName name="Z_8C4BDF07_DDFB_11D2_B447_0004AC2EF02B_.wvu.Cols" hidden="1">#REF!</definedName>
    <definedName name="Z_8C4BDF07_DDFB_11D2_B447_0004AC2EF02B_.wvu.PrintTitles" hidden="1">#REF!</definedName>
    <definedName name="Z_8C4BDF0F_DDFB_11D2_B447_0004AC2EF02B_.wvu.Cols" hidden="1">#REF!</definedName>
    <definedName name="Z_8C4BDF0F_DDFB_11D2_B447_0004AC2EF02B_.wvu.PrintArea" hidden="1">#REF!</definedName>
    <definedName name="Z_8C4BDF0F_DDFB_11D2_B447_0004AC2EF02B_.wvu.PrintTitles" hidden="1">#REF!</definedName>
    <definedName name="Z_8C4BDF10_DDFB_11D2_B447_0004AC2EF02B_.wvu.Cols" hidden="1">#REF!</definedName>
    <definedName name="Z_8C4BDF10_DDFB_11D2_B447_0004AC2EF02B_.wvu.PrintArea" hidden="1">#REF!</definedName>
    <definedName name="Z_8C4BDF10_DDFB_11D2_B447_0004AC2EF02B_.wvu.PrintTitles" hidden="1">#REF!</definedName>
    <definedName name="Z_8C4BDF1A_DDFB_11D2_B447_0004AC2EF02B_.wvu.Cols" hidden="1">#REF!</definedName>
    <definedName name="Z_8C4BDF1A_DDFB_11D2_B447_0004AC2EF02B_.wvu.PrintTitles" hidden="1">#REF!</definedName>
    <definedName name="Z_8C4BDF22_DDFB_11D2_B447_0004AC2EF02B_.wvu.Cols" hidden="1">#REF!</definedName>
    <definedName name="Z_8C4BDF22_DDFB_11D2_B447_0004AC2EF02B_.wvu.PrintArea" hidden="1">#REF!</definedName>
    <definedName name="Z_8C4BDF22_DDFB_11D2_B447_0004AC2EF02B_.wvu.PrintTitles" hidden="1">#REF!</definedName>
    <definedName name="Z_8C4BDF23_DDFB_11D2_B447_0004AC2EF02B_.wvu.Cols" hidden="1">#REF!</definedName>
    <definedName name="Z_8C4BDF23_DDFB_11D2_B447_0004AC2EF02B_.wvu.PrintArea" hidden="1">#REF!</definedName>
    <definedName name="Z_8C4BDF23_DDFB_11D2_B447_0004AC2EF02B_.wvu.PrintTitles" hidden="1">#REF!</definedName>
    <definedName name="Z_A111C001_7749_11D4_A2E8_0040053A147C_.wvu.FilterData" hidden="1">#REF!</definedName>
    <definedName name="Z_A111C001_7749_11D4_A2E8_0040053A147C_.wvu.PrintArea" hidden="1">#REF!</definedName>
    <definedName name="Z_A111C001_7749_11D4_A2E8_0040053A147C_.wvu.Rows" hidden="1">#REF!</definedName>
    <definedName name="Z_A8D5561D_E6A5_11D2_B445_0004AC9D327E_.wvu.Cols" hidden="1">#REF!</definedName>
    <definedName name="Z_A8D5561D_E6A5_11D2_B445_0004AC9D327E_.wvu.PrintTitles" hidden="1">#REF!</definedName>
    <definedName name="Z_A8D55625_E6A5_11D2_B445_0004AC9D327E_.wvu.Cols" hidden="1">#REF!</definedName>
    <definedName name="Z_A8D55625_E6A5_11D2_B445_0004AC9D327E_.wvu.PrintArea" hidden="1">#REF!</definedName>
    <definedName name="Z_A8D55625_E6A5_11D2_B445_0004AC9D327E_.wvu.PrintTitles" hidden="1">#REF!</definedName>
    <definedName name="Z_A8D55626_E6A5_11D2_B445_0004AC9D327E_.wvu.Cols" hidden="1">#REF!</definedName>
    <definedName name="Z_A8D55626_E6A5_11D2_B445_0004AC9D327E_.wvu.PrintArea" hidden="1">#REF!</definedName>
    <definedName name="Z_A8D55626_E6A5_11D2_B445_0004AC9D327E_.wvu.PrintTitles" hidden="1">#REF!</definedName>
    <definedName name="Z_A8D55630_E6A5_11D2_B445_0004AC9D327E_.wvu.Cols" hidden="1">#REF!</definedName>
    <definedName name="Z_A8D55630_E6A5_11D2_B445_0004AC9D327E_.wvu.PrintTitles" hidden="1">#REF!</definedName>
    <definedName name="Z_A8D55638_E6A5_11D2_B445_0004AC9D327E_.wvu.Cols" hidden="1">#REF!</definedName>
    <definedName name="Z_A8D55638_E6A5_11D2_B445_0004AC9D327E_.wvu.PrintArea" hidden="1">#REF!</definedName>
    <definedName name="Z_A8D55638_E6A5_11D2_B445_0004AC9D327E_.wvu.PrintTitles" hidden="1">#REF!</definedName>
    <definedName name="Z_A8D55639_E6A5_11D2_B445_0004AC9D327E_.wvu.Cols" hidden="1">#REF!</definedName>
    <definedName name="Z_A8D55639_E6A5_11D2_B445_0004AC9D327E_.wvu.PrintArea" hidden="1">#REF!</definedName>
    <definedName name="Z_A8D55639_E6A5_11D2_B445_0004AC9D327E_.wvu.PrintTitles" hidden="1">#REF!</definedName>
    <definedName name="Z_A8D55655_E6A5_11D2_B445_0004AC9D327E_.wvu.PrintArea" hidden="1">#REF!</definedName>
    <definedName name="Z_A8D55655_E6A5_11D2_B445_0004AC9D327E_.wvu.PrintTitles" hidden="1">#REF!</definedName>
    <definedName name="Z_A8D55660_E6A5_11D2_B445_0004AC9D327E_.wvu.PrintArea" hidden="1">#REF!</definedName>
    <definedName name="Z_A8D55660_E6A5_11D2_B445_0004AC9D327E_.wvu.PrintTitles" hidden="1">#REF!</definedName>
    <definedName name="Z_A9FE4974_DE42_11D2_B447_0004AC2EF02B_.wvu.PrintArea" hidden="1">#REF!</definedName>
    <definedName name="Z_A9FE4974_DE42_11D2_B447_0004AC2EF02B_.wvu.PrintTitles" hidden="1">#REF!</definedName>
    <definedName name="Z_A9FE497F_DE42_11D2_B447_0004AC2EF02B_.wvu.PrintArea" hidden="1">#REF!</definedName>
    <definedName name="Z_A9FE497F_DE42_11D2_B447_0004AC2EF02B_.wvu.PrintTitles" hidden="1">#REF!</definedName>
    <definedName name="Z_A9FE49A0_DE42_11D2_B447_0004AC2EF02B_.wvu.Cols" hidden="1">#REF!</definedName>
    <definedName name="Z_A9FE49A0_DE42_11D2_B447_0004AC2EF02B_.wvu.PrintTitles" hidden="1">#REF!</definedName>
    <definedName name="Z_A9FE49A8_DE42_11D2_B447_0004AC2EF02B_.wvu.Cols" hidden="1">#REF!</definedName>
    <definedName name="Z_A9FE49A8_DE42_11D2_B447_0004AC2EF02B_.wvu.PrintArea" hidden="1">#REF!</definedName>
    <definedName name="Z_A9FE49A8_DE42_11D2_B447_0004AC2EF02B_.wvu.PrintTitles" hidden="1">#REF!</definedName>
    <definedName name="Z_A9FE49A9_DE42_11D2_B447_0004AC2EF02B_.wvu.Cols" hidden="1">#REF!</definedName>
    <definedName name="Z_A9FE49A9_DE42_11D2_B447_0004AC2EF02B_.wvu.PrintArea" hidden="1">#REF!</definedName>
    <definedName name="Z_A9FE49A9_DE42_11D2_B447_0004AC2EF02B_.wvu.PrintTitles" hidden="1">#REF!</definedName>
    <definedName name="Z_A9FE49B3_DE42_11D2_B447_0004AC2EF02B_.wvu.Cols" hidden="1">#REF!</definedName>
    <definedName name="Z_A9FE49B3_DE42_11D2_B447_0004AC2EF02B_.wvu.PrintTitles" hidden="1">#REF!</definedName>
    <definedName name="Z_A9FE49BB_DE42_11D2_B447_0004AC2EF02B_.wvu.Cols" hidden="1">#REF!</definedName>
    <definedName name="Z_A9FE49BB_DE42_11D2_B447_0004AC2EF02B_.wvu.PrintArea" hidden="1">#REF!</definedName>
    <definedName name="Z_A9FE49BB_DE42_11D2_B447_0004AC2EF02B_.wvu.PrintTitles" hidden="1">#REF!</definedName>
    <definedName name="Z_A9FE49BC_DE42_11D2_B447_0004AC2EF02B_.wvu.Cols" hidden="1">#REF!</definedName>
    <definedName name="Z_A9FE49BC_DE42_11D2_B447_0004AC2EF02B_.wvu.PrintArea" hidden="1">#REF!</definedName>
    <definedName name="Z_A9FE49BC_DE42_11D2_B447_0004AC2EF02B_.wvu.PrintTitles" hidden="1">#REF!</definedName>
    <definedName name="Z_AB23AFB7_E767_11D2_B445_0004AC9D327E_.wvu.PrintArea" hidden="1">#REF!</definedName>
    <definedName name="Z_AB23AFB7_E767_11D2_B445_0004AC9D327E_.wvu.PrintTitles" hidden="1">#REF!</definedName>
    <definedName name="Z_AB23AFC2_E767_11D2_B445_0004AC9D327E_.wvu.PrintArea" hidden="1">#REF!</definedName>
    <definedName name="Z_AB23AFC2_E767_11D2_B445_0004AC9D327E_.wvu.PrintTitles" hidden="1">#REF!</definedName>
    <definedName name="Z_AB23AFE3_E767_11D2_B445_0004AC9D327E_.wvu.Cols" hidden="1">#REF!</definedName>
    <definedName name="Z_AB23AFE3_E767_11D2_B445_0004AC9D327E_.wvu.PrintTitles" hidden="1">#REF!</definedName>
    <definedName name="Z_AB23AFEB_E767_11D2_B445_0004AC9D327E_.wvu.Cols" hidden="1">#REF!</definedName>
    <definedName name="Z_AB23AFEB_E767_11D2_B445_0004AC9D327E_.wvu.PrintArea" hidden="1">#REF!</definedName>
    <definedName name="Z_AB23AFEB_E767_11D2_B445_0004AC9D327E_.wvu.PrintTitles" hidden="1">#REF!</definedName>
    <definedName name="Z_AB23AFEC_E767_11D2_B445_0004AC9D327E_.wvu.Cols" hidden="1">#REF!</definedName>
    <definedName name="Z_AB23AFEC_E767_11D2_B445_0004AC9D327E_.wvu.PrintArea" hidden="1">#REF!</definedName>
    <definedName name="Z_AB23AFEC_E767_11D2_B445_0004AC9D327E_.wvu.PrintTitles" hidden="1">#REF!</definedName>
    <definedName name="Z_AB23AFF6_E767_11D2_B445_0004AC9D327E_.wvu.Cols" hidden="1">#REF!</definedName>
    <definedName name="Z_AB23AFF6_E767_11D2_B445_0004AC9D327E_.wvu.PrintTitles" hidden="1">#REF!</definedName>
    <definedName name="Z_AB23AFFE_E767_11D2_B445_0004AC9D327E_.wvu.Cols" hidden="1">#REF!</definedName>
    <definedName name="Z_AB23AFFE_E767_11D2_B445_0004AC9D327E_.wvu.PrintArea" hidden="1">#REF!</definedName>
    <definedName name="Z_AB23AFFE_E767_11D2_B445_0004AC9D327E_.wvu.PrintTitles" hidden="1">#REF!</definedName>
    <definedName name="Z_AB23AFFF_E767_11D2_B445_0004AC9D327E_.wvu.Cols" hidden="1">#REF!</definedName>
    <definedName name="Z_AB23AFFF_E767_11D2_B445_0004AC9D327E_.wvu.PrintArea" hidden="1">#REF!</definedName>
    <definedName name="Z_AB23AFFF_E767_11D2_B445_0004AC9D327E_.wvu.PrintTitles" hidden="1">#REF!</definedName>
    <definedName name="Z_B1078CA6_02FE_11D3_B447_0004AC9D327E_.wvu.Cols" hidden="1">#REF!</definedName>
    <definedName name="Z_B1078CA6_02FE_11D3_B447_0004AC9D327E_.wvu.PrintTitles" hidden="1">#REF!</definedName>
    <definedName name="Z_B1078CAE_02FE_11D3_B447_0004AC9D327E_.wvu.Cols" hidden="1">#REF!</definedName>
    <definedName name="Z_B1078CAE_02FE_11D3_B447_0004AC9D327E_.wvu.PrintArea" hidden="1">#REF!</definedName>
    <definedName name="Z_B1078CAE_02FE_11D3_B447_0004AC9D327E_.wvu.PrintTitles" hidden="1">#REF!</definedName>
    <definedName name="Z_B1078CAF_02FE_11D3_B447_0004AC9D327E_.wvu.Cols" hidden="1">#REF!</definedName>
    <definedName name="Z_B1078CAF_02FE_11D3_B447_0004AC9D327E_.wvu.PrintArea" hidden="1">#REF!</definedName>
    <definedName name="Z_B1078CAF_02FE_11D3_B447_0004AC9D327E_.wvu.PrintTitles" hidden="1">#REF!</definedName>
    <definedName name="Z_B1078CB9_02FE_11D3_B447_0004AC9D327E_.wvu.Cols" hidden="1">#REF!</definedName>
    <definedName name="Z_B1078CB9_02FE_11D3_B447_0004AC9D327E_.wvu.PrintTitles" hidden="1">#REF!</definedName>
    <definedName name="Z_B1078CC1_02FE_11D3_B447_0004AC9D327E_.wvu.Cols" hidden="1">#REF!</definedName>
    <definedName name="Z_B1078CC1_02FE_11D3_B447_0004AC9D327E_.wvu.PrintArea" hidden="1">#REF!</definedName>
    <definedName name="Z_B1078CC1_02FE_11D3_B447_0004AC9D327E_.wvu.PrintTitles" hidden="1">#REF!</definedName>
    <definedName name="Z_B1078CC2_02FE_11D3_B447_0004AC9D327E_.wvu.Cols" hidden="1">#REF!</definedName>
    <definedName name="Z_B1078CC2_02FE_11D3_B447_0004AC9D327E_.wvu.PrintArea" hidden="1">#REF!</definedName>
    <definedName name="Z_B1078CC2_02FE_11D3_B447_0004AC9D327E_.wvu.PrintTitles" hidden="1">#REF!</definedName>
    <definedName name="Z_B1078CDE_02FE_11D3_B447_0004AC9D327E_.wvu.Cols" localSheetId="0" hidden="1">#REF!,#REF!</definedName>
    <definedName name="Z_B1078CDE_02FE_11D3_B447_0004AC9D327E_.wvu.Cols" hidden="1">#REF!,#REF!</definedName>
    <definedName name="Z_B1078CDE_02FE_11D3_B447_0004AC9D327E_.wvu.PrintArea" localSheetId="0" hidden="1">#REF!</definedName>
    <definedName name="Z_B1078CDE_02FE_11D3_B447_0004AC9D327E_.wvu.PrintArea" hidden="1">#REF!</definedName>
    <definedName name="Z_B1078CDE_02FE_11D3_B447_0004AC9D327E_.wvu.PrintTitles" localSheetId="0" hidden="1">#REF!</definedName>
    <definedName name="Z_B1078CDE_02FE_11D3_B447_0004AC9D327E_.wvu.PrintTitles" hidden="1">#REF!</definedName>
    <definedName name="Z_B1078CE9_02FE_11D3_B447_0004AC9D327E_.wvu.Cols" localSheetId="0" hidden="1">#REF!,#REF!</definedName>
    <definedName name="Z_B1078CE9_02FE_11D3_B447_0004AC9D327E_.wvu.Cols" hidden="1">#REF!,#REF!</definedName>
    <definedName name="Z_B1078CE9_02FE_11D3_B447_0004AC9D327E_.wvu.PrintArea" localSheetId="0" hidden="1">#REF!</definedName>
    <definedName name="Z_B1078CE9_02FE_11D3_B447_0004AC9D327E_.wvu.PrintArea" hidden="1">#REF!</definedName>
    <definedName name="Z_B1078CE9_02FE_11D3_B447_0004AC9D327E_.wvu.PrintTitles" localSheetId="0" hidden="1">#REF!</definedName>
    <definedName name="Z_B1078CE9_02FE_11D3_B447_0004AC9D327E_.wvu.PrintTitles" hidden="1">#REF!</definedName>
    <definedName name="Z_B18DECEA_E79E_11D2_B445_0004AC9D327E_.wvu.Cols" localSheetId="0" hidden="1">#REF!</definedName>
    <definedName name="Z_B18DECEA_E79E_11D2_B445_0004AC9D327E_.wvu.Cols" hidden="1">#REF!</definedName>
    <definedName name="Z_B18DECEA_E79E_11D2_B445_0004AC9D327E_.wvu.PrintTitles" hidden="1">#REF!</definedName>
    <definedName name="Z_B18DECF2_E79E_11D2_B445_0004AC9D327E_.wvu.Cols" hidden="1">#REF!</definedName>
    <definedName name="Z_B18DECF2_E79E_11D2_B445_0004AC9D327E_.wvu.PrintArea" hidden="1">#REF!</definedName>
    <definedName name="Z_B18DECF2_E79E_11D2_B445_0004AC9D327E_.wvu.PrintTitles" hidden="1">#REF!</definedName>
    <definedName name="Z_B18DECF3_E79E_11D2_B445_0004AC9D327E_.wvu.Cols" hidden="1">#REF!</definedName>
    <definedName name="Z_B18DECF3_E79E_11D2_B445_0004AC9D327E_.wvu.PrintArea" hidden="1">#REF!</definedName>
    <definedName name="Z_B18DECF3_E79E_11D2_B445_0004AC9D327E_.wvu.PrintTitles" hidden="1">#REF!</definedName>
    <definedName name="Z_B18DECFD_E79E_11D2_B445_0004AC9D327E_.wvu.Cols" hidden="1">#REF!</definedName>
    <definedName name="Z_B18DECFD_E79E_11D2_B445_0004AC9D327E_.wvu.PrintTitles" hidden="1">#REF!</definedName>
    <definedName name="Z_B18DED05_E79E_11D2_B445_0004AC9D327E_.wvu.Cols" hidden="1">#REF!</definedName>
    <definedName name="Z_B18DED05_E79E_11D2_B445_0004AC9D327E_.wvu.PrintArea" hidden="1">#REF!</definedName>
    <definedName name="Z_B18DED05_E79E_11D2_B445_0004AC9D327E_.wvu.PrintTitles" hidden="1">#REF!</definedName>
    <definedName name="Z_B18DED06_E79E_11D2_B445_0004AC9D327E_.wvu.Cols" hidden="1">#REF!</definedName>
    <definedName name="Z_B18DED06_E79E_11D2_B445_0004AC9D327E_.wvu.PrintArea" hidden="1">#REF!</definedName>
    <definedName name="Z_B18DED06_E79E_11D2_B445_0004AC9D327E_.wvu.PrintTitles" hidden="1">#REF!</definedName>
    <definedName name="Z_B18DED22_E79E_11D2_B445_0004AC9D327E_.wvu.PrintArea" hidden="1">#REF!</definedName>
    <definedName name="Z_B18DED22_E79E_11D2_B445_0004AC9D327E_.wvu.PrintTitles" hidden="1">#REF!</definedName>
    <definedName name="Z_B18DED2D_E79E_11D2_B445_0004AC9D327E_.wvu.PrintArea" hidden="1">#REF!</definedName>
    <definedName name="Z_B18DED2D_E79E_11D2_B445_0004AC9D327E_.wvu.PrintTitles" hidden="1">#REF!</definedName>
    <definedName name="Z_B222FB89_0472_11D3_B447_0004AC9D327E_.wvu.Cols" hidden="1">#REF!</definedName>
    <definedName name="Z_B222FB89_0472_11D3_B447_0004AC9D327E_.wvu.PrintTitles" hidden="1">#REF!</definedName>
    <definedName name="Z_B222FB91_0472_11D3_B447_0004AC9D327E_.wvu.Cols" hidden="1">#REF!</definedName>
    <definedName name="Z_B222FB91_0472_11D3_B447_0004AC9D327E_.wvu.PrintArea" hidden="1">#REF!</definedName>
    <definedName name="Z_B222FB91_0472_11D3_B447_0004AC9D327E_.wvu.PrintTitles" hidden="1">#REF!</definedName>
    <definedName name="Z_B222FB92_0472_11D3_B447_0004AC9D327E_.wvu.Cols" hidden="1">#REF!</definedName>
    <definedName name="Z_B222FB92_0472_11D3_B447_0004AC9D327E_.wvu.PrintArea" hidden="1">#REF!</definedName>
    <definedName name="Z_B222FB92_0472_11D3_B447_0004AC9D327E_.wvu.PrintTitles" hidden="1">#REF!</definedName>
    <definedName name="Z_B222FB9C_0472_11D3_B447_0004AC9D327E_.wvu.Cols" hidden="1">#REF!</definedName>
    <definedName name="Z_B222FB9C_0472_11D3_B447_0004AC9D327E_.wvu.PrintTitles" hidden="1">#REF!</definedName>
    <definedName name="Z_B222FBA4_0472_11D3_B447_0004AC9D327E_.wvu.Cols" hidden="1">#REF!</definedName>
    <definedName name="Z_B222FBA4_0472_11D3_B447_0004AC9D327E_.wvu.PrintArea" hidden="1">#REF!</definedName>
    <definedName name="Z_B222FBA4_0472_11D3_B447_0004AC9D327E_.wvu.PrintTitles" hidden="1">#REF!</definedName>
    <definedName name="Z_B222FBA5_0472_11D3_B447_0004AC9D327E_.wvu.Cols" hidden="1">#REF!</definedName>
    <definedName name="Z_B222FBA5_0472_11D3_B447_0004AC9D327E_.wvu.PrintArea" hidden="1">#REF!</definedName>
    <definedName name="Z_B222FBA5_0472_11D3_B447_0004AC9D327E_.wvu.PrintTitles" hidden="1">#REF!</definedName>
    <definedName name="Z_B222FBC1_0472_11D3_B447_0004AC9D327E_.wvu.Cols" localSheetId="0" hidden="1">#REF!,#REF!</definedName>
    <definedName name="Z_B222FBC1_0472_11D3_B447_0004AC9D327E_.wvu.Cols" hidden="1">#REF!,#REF!</definedName>
    <definedName name="Z_B222FBC1_0472_11D3_B447_0004AC9D327E_.wvu.PrintArea" localSheetId="0" hidden="1">#REF!</definedName>
    <definedName name="Z_B222FBC1_0472_11D3_B447_0004AC9D327E_.wvu.PrintArea" hidden="1">#REF!</definedName>
    <definedName name="Z_B222FBC1_0472_11D3_B447_0004AC9D327E_.wvu.PrintTitles" localSheetId="0" hidden="1">#REF!</definedName>
    <definedName name="Z_B222FBC1_0472_11D3_B447_0004AC9D327E_.wvu.PrintTitles" hidden="1">#REF!</definedName>
    <definedName name="Z_B222FBCC_0472_11D3_B447_0004AC9D327E_.wvu.Cols" localSheetId="0" hidden="1">#REF!,#REF!</definedName>
    <definedName name="Z_B222FBCC_0472_11D3_B447_0004AC9D327E_.wvu.Cols" hidden="1">#REF!,#REF!</definedName>
    <definedName name="Z_B222FBCC_0472_11D3_B447_0004AC9D327E_.wvu.PrintArea" localSheetId="0" hidden="1">#REF!</definedName>
    <definedName name="Z_B222FBCC_0472_11D3_B447_0004AC9D327E_.wvu.PrintArea" hidden="1">#REF!</definedName>
    <definedName name="Z_B222FBCC_0472_11D3_B447_0004AC9D327E_.wvu.PrintTitles" localSheetId="0" hidden="1">#REF!</definedName>
    <definedName name="Z_B222FBCC_0472_11D3_B447_0004AC9D327E_.wvu.PrintTitles" hidden="1">#REF!</definedName>
    <definedName name="Z_B26C7AA6_DE01_11D2_B447_0004AC2EF02B_.wvu.PrintArea" localSheetId="0" hidden="1">#REF!</definedName>
    <definedName name="Z_B26C7AA6_DE01_11D2_B447_0004AC2EF02B_.wvu.PrintArea" hidden="1">#REF!</definedName>
    <definedName name="Z_B26C7AA6_DE01_11D2_B447_0004AC2EF02B_.wvu.PrintTitles" hidden="1">#REF!</definedName>
    <definedName name="Z_B26C7AB1_DE01_11D2_B447_0004AC2EF02B_.wvu.PrintArea" hidden="1">#REF!</definedName>
    <definedName name="Z_B26C7AB1_DE01_11D2_B447_0004AC2EF02B_.wvu.PrintTitles" hidden="1">#REF!</definedName>
    <definedName name="Z_B3B7B59B_EC1A_11D2_B445_0004AC9D327E_.wvu.PrintArea" hidden="1">#REF!</definedName>
    <definedName name="Z_B3B7B59B_EC1A_11D2_B445_0004AC9D327E_.wvu.PrintTitles" hidden="1">#REF!</definedName>
    <definedName name="Z_B3B7B5A6_EC1A_11D2_B445_0004AC9D327E_.wvu.PrintArea" hidden="1">#REF!</definedName>
    <definedName name="Z_B3B7B5A6_EC1A_11D2_B445_0004AC9D327E_.wvu.PrintTitles" hidden="1">#REF!</definedName>
    <definedName name="Z_B3B7B5C7_EC1A_11D2_B445_0004AC9D327E_.wvu.Cols" hidden="1">#REF!</definedName>
    <definedName name="Z_B3B7B5C7_EC1A_11D2_B445_0004AC9D327E_.wvu.PrintTitles" hidden="1">#REF!</definedName>
    <definedName name="Z_B3B7B5CF_EC1A_11D2_B445_0004AC9D327E_.wvu.Cols" hidden="1">#REF!</definedName>
    <definedName name="Z_B3B7B5CF_EC1A_11D2_B445_0004AC9D327E_.wvu.PrintArea" hidden="1">#REF!</definedName>
    <definedName name="Z_B3B7B5CF_EC1A_11D2_B445_0004AC9D327E_.wvu.PrintTitles" hidden="1">#REF!</definedName>
    <definedName name="Z_B3B7B5D0_EC1A_11D2_B445_0004AC9D327E_.wvu.Cols" hidden="1">#REF!</definedName>
    <definedName name="Z_B3B7B5D0_EC1A_11D2_B445_0004AC9D327E_.wvu.PrintArea" hidden="1">#REF!</definedName>
    <definedName name="Z_B3B7B5D0_EC1A_11D2_B445_0004AC9D327E_.wvu.PrintTitles" hidden="1">#REF!</definedName>
    <definedName name="Z_B3B7B5DA_EC1A_11D2_B445_0004AC9D327E_.wvu.Cols" hidden="1">#REF!</definedName>
    <definedName name="Z_B3B7B5DA_EC1A_11D2_B445_0004AC9D327E_.wvu.PrintTitles" hidden="1">#REF!</definedName>
    <definedName name="Z_B3B7B5E2_EC1A_11D2_B445_0004AC9D327E_.wvu.Cols" hidden="1">#REF!</definedName>
    <definedName name="Z_B3B7B5E2_EC1A_11D2_B445_0004AC9D327E_.wvu.PrintArea" hidden="1">#REF!</definedName>
    <definedName name="Z_B3B7B5E2_EC1A_11D2_B445_0004AC9D327E_.wvu.PrintTitles" hidden="1">#REF!</definedName>
    <definedName name="Z_B3B7B5E3_EC1A_11D2_B445_0004AC9D327E_.wvu.Cols" hidden="1">#REF!</definedName>
    <definedName name="Z_B3B7B5E3_EC1A_11D2_B445_0004AC9D327E_.wvu.PrintArea" hidden="1">#REF!</definedName>
    <definedName name="Z_B3B7B5E3_EC1A_11D2_B445_0004AC9D327E_.wvu.PrintTitles" hidden="1">#REF!</definedName>
    <definedName name="Z_B3D91C26_03A8_11D3_B447_0004AC9D327E_.wvu.Cols" hidden="1">#REF!</definedName>
    <definedName name="Z_B3D91C26_03A8_11D3_B447_0004AC9D327E_.wvu.PrintTitles" hidden="1">#REF!</definedName>
    <definedName name="Z_B3D91C2E_03A8_11D3_B447_0004AC9D327E_.wvu.Cols" hidden="1">#REF!</definedName>
    <definedName name="Z_B3D91C2E_03A8_11D3_B447_0004AC9D327E_.wvu.PrintArea" hidden="1">#REF!</definedName>
    <definedName name="Z_B3D91C2E_03A8_11D3_B447_0004AC9D327E_.wvu.PrintTitles" hidden="1">#REF!</definedName>
    <definedName name="Z_B3D91C2F_03A8_11D3_B447_0004AC9D327E_.wvu.Cols" hidden="1">#REF!</definedName>
    <definedName name="Z_B3D91C2F_03A8_11D3_B447_0004AC9D327E_.wvu.PrintArea" hidden="1">#REF!</definedName>
    <definedName name="Z_B3D91C2F_03A8_11D3_B447_0004AC9D327E_.wvu.PrintTitles" hidden="1">#REF!</definedName>
    <definedName name="Z_B3D91C39_03A8_11D3_B447_0004AC9D327E_.wvu.Cols" hidden="1">#REF!</definedName>
    <definedName name="Z_B3D91C39_03A8_11D3_B447_0004AC9D327E_.wvu.PrintTitles" hidden="1">#REF!</definedName>
    <definedName name="Z_B3D91C41_03A8_11D3_B447_0004AC9D327E_.wvu.Cols" hidden="1">#REF!</definedName>
    <definedName name="Z_B3D91C41_03A8_11D3_B447_0004AC9D327E_.wvu.PrintArea" hidden="1">#REF!</definedName>
    <definedName name="Z_B3D91C41_03A8_11D3_B447_0004AC9D327E_.wvu.PrintTitles" hidden="1">#REF!</definedName>
    <definedName name="Z_B3D91C42_03A8_11D3_B447_0004AC9D327E_.wvu.Cols" hidden="1">#REF!</definedName>
    <definedName name="Z_B3D91C42_03A8_11D3_B447_0004AC9D327E_.wvu.PrintArea" hidden="1">#REF!</definedName>
    <definedName name="Z_B3D91C42_03A8_11D3_B447_0004AC9D327E_.wvu.PrintTitles" hidden="1">#REF!</definedName>
    <definedName name="Z_B3D91C5E_03A8_11D3_B447_0004AC9D327E_.wvu.Cols" localSheetId="0" hidden="1">#REF!,#REF!</definedName>
    <definedName name="Z_B3D91C5E_03A8_11D3_B447_0004AC9D327E_.wvu.Cols" hidden="1">#REF!,#REF!</definedName>
    <definedName name="Z_B3D91C5E_03A8_11D3_B447_0004AC9D327E_.wvu.PrintArea" localSheetId="0" hidden="1">#REF!</definedName>
    <definedName name="Z_B3D91C5E_03A8_11D3_B447_0004AC9D327E_.wvu.PrintArea" hidden="1">#REF!</definedName>
    <definedName name="Z_B3D91C5E_03A8_11D3_B447_0004AC9D327E_.wvu.PrintTitles" localSheetId="0" hidden="1">#REF!</definedName>
    <definedName name="Z_B3D91C5E_03A8_11D3_B447_0004AC9D327E_.wvu.PrintTitles" hidden="1">#REF!</definedName>
    <definedName name="Z_B3D91C69_03A8_11D3_B447_0004AC9D327E_.wvu.Cols" localSheetId="0" hidden="1">#REF!,#REF!</definedName>
    <definedName name="Z_B3D91C69_03A8_11D3_B447_0004AC9D327E_.wvu.Cols" hidden="1">#REF!,#REF!</definedName>
    <definedName name="Z_B3D91C69_03A8_11D3_B447_0004AC9D327E_.wvu.PrintArea" localSheetId="0" hidden="1">#REF!</definedName>
    <definedName name="Z_B3D91C69_03A8_11D3_B447_0004AC9D327E_.wvu.PrintArea" hidden="1">#REF!</definedName>
    <definedName name="Z_B3D91C69_03A8_11D3_B447_0004AC9D327E_.wvu.PrintTitles" localSheetId="0" hidden="1">#REF!</definedName>
    <definedName name="Z_B3D91C69_03A8_11D3_B447_0004AC9D327E_.wvu.PrintTitles" hidden="1">#REF!</definedName>
    <definedName name="Z_B3D91CA9_03A8_11D3_B447_0004AC9D327E_.wvu.Cols" localSheetId="0" hidden="1">#REF!</definedName>
    <definedName name="Z_B3D91CA9_03A8_11D3_B447_0004AC9D327E_.wvu.Cols" hidden="1">#REF!</definedName>
    <definedName name="Z_B3D91CA9_03A8_11D3_B447_0004AC9D327E_.wvu.PrintTitles" hidden="1">#REF!</definedName>
    <definedName name="Z_B3D91CB1_03A8_11D3_B447_0004AC9D327E_.wvu.Cols" hidden="1">#REF!</definedName>
    <definedName name="Z_B3D91CB1_03A8_11D3_B447_0004AC9D327E_.wvu.PrintArea" hidden="1">#REF!</definedName>
    <definedName name="Z_B3D91CB1_03A8_11D3_B447_0004AC9D327E_.wvu.PrintTitles" hidden="1">#REF!</definedName>
    <definedName name="Z_B3D91CB2_03A8_11D3_B447_0004AC9D327E_.wvu.Cols" hidden="1">#REF!</definedName>
    <definedName name="Z_B3D91CB2_03A8_11D3_B447_0004AC9D327E_.wvu.PrintArea" hidden="1">#REF!</definedName>
    <definedName name="Z_B3D91CB2_03A8_11D3_B447_0004AC9D327E_.wvu.PrintTitles" hidden="1">#REF!</definedName>
    <definedName name="Z_B3D91CBC_03A8_11D3_B447_0004AC9D327E_.wvu.Cols" hidden="1">#REF!</definedName>
    <definedName name="Z_B3D91CBC_03A8_11D3_B447_0004AC9D327E_.wvu.PrintTitles" hidden="1">#REF!</definedName>
    <definedName name="Z_B3D91CC4_03A8_11D3_B447_0004AC9D327E_.wvu.Cols" hidden="1">#REF!</definedName>
    <definedName name="Z_B3D91CC4_03A8_11D3_B447_0004AC9D327E_.wvu.PrintArea" hidden="1">#REF!</definedName>
    <definedName name="Z_B3D91CC4_03A8_11D3_B447_0004AC9D327E_.wvu.PrintTitles" hidden="1">#REF!</definedName>
    <definedName name="Z_B3D91CC5_03A8_11D3_B447_0004AC9D327E_.wvu.Cols" hidden="1">#REF!</definedName>
    <definedName name="Z_B3D91CC5_03A8_11D3_B447_0004AC9D327E_.wvu.PrintArea" hidden="1">#REF!</definedName>
    <definedName name="Z_B3D91CC5_03A8_11D3_B447_0004AC9D327E_.wvu.PrintTitles" hidden="1">#REF!</definedName>
    <definedName name="Z_C097B79C_06CF_11D3_B448_0004AC9D327E_.wvu.Cols" hidden="1">#REF!</definedName>
    <definedName name="Z_C097B79C_06CF_11D3_B448_0004AC9D327E_.wvu.PrintTitles" hidden="1">#REF!</definedName>
    <definedName name="Z_C097B7A4_06CF_11D3_B448_0004AC9D327E_.wvu.Cols" hidden="1">#REF!</definedName>
    <definedName name="Z_C097B7A4_06CF_11D3_B448_0004AC9D327E_.wvu.PrintArea" hidden="1">#REF!</definedName>
    <definedName name="Z_C097B7A4_06CF_11D3_B448_0004AC9D327E_.wvu.PrintTitles" hidden="1">#REF!</definedName>
    <definedName name="Z_C097B7A5_06CF_11D3_B448_0004AC9D327E_.wvu.Cols" hidden="1">#REF!</definedName>
    <definedName name="Z_C097B7A5_06CF_11D3_B448_0004AC9D327E_.wvu.PrintArea" hidden="1">#REF!</definedName>
    <definedName name="Z_C097B7A5_06CF_11D3_B448_0004AC9D327E_.wvu.PrintTitles" hidden="1">#REF!</definedName>
    <definedName name="Z_C097B7AF_06CF_11D3_B448_0004AC9D327E_.wvu.Cols" hidden="1">#REF!</definedName>
    <definedName name="Z_C097B7AF_06CF_11D3_B448_0004AC9D327E_.wvu.PrintTitles" hidden="1">#REF!</definedName>
    <definedName name="Z_C097B7B7_06CF_11D3_B448_0004AC9D327E_.wvu.Cols" hidden="1">#REF!</definedName>
    <definedName name="Z_C097B7B7_06CF_11D3_B448_0004AC9D327E_.wvu.PrintArea" hidden="1">#REF!</definedName>
    <definedName name="Z_C097B7B7_06CF_11D3_B448_0004AC9D327E_.wvu.PrintTitles" hidden="1">#REF!</definedName>
    <definedName name="Z_C097B7B8_06CF_11D3_B448_0004AC9D327E_.wvu.Cols" hidden="1">#REF!</definedName>
    <definedName name="Z_C097B7B8_06CF_11D3_B448_0004AC9D327E_.wvu.PrintArea" hidden="1">#REF!</definedName>
    <definedName name="Z_C097B7B8_06CF_11D3_B448_0004AC9D327E_.wvu.PrintTitles" hidden="1">#REF!</definedName>
    <definedName name="Z_C097B7D4_06CF_11D3_B448_0004AC9D327E_.wvu.Cols" localSheetId="0" hidden="1">#REF!,#REF!</definedName>
    <definedName name="Z_C097B7D4_06CF_11D3_B448_0004AC9D327E_.wvu.Cols" hidden="1">#REF!,#REF!</definedName>
    <definedName name="Z_C097B7D4_06CF_11D3_B448_0004AC9D327E_.wvu.PrintArea" localSheetId="0" hidden="1">#REF!</definedName>
    <definedName name="Z_C097B7D4_06CF_11D3_B448_0004AC9D327E_.wvu.PrintArea" hidden="1">#REF!</definedName>
    <definedName name="Z_C097B7D4_06CF_11D3_B448_0004AC9D327E_.wvu.PrintTitles" localSheetId="0" hidden="1">#REF!</definedName>
    <definedName name="Z_C097B7D4_06CF_11D3_B448_0004AC9D327E_.wvu.PrintTitles" hidden="1">#REF!</definedName>
    <definedName name="Z_C097B7DF_06CF_11D3_B448_0004AC9D327E_.wvu.Cols" localSheetId="0" hidden="1">#REF!,#REF!</definedName>
    <definedName name="Z_C097B7DF_06CF_11D3_B448_0004AC9D327E_.wvu.Cols" hidden="1">#REF!,#REF!</definedName>
    <definedName name="Z_C097B7DF_06CF_11D3_B448_0004AC9D327E_.wvu.PrintArea" localSheetId="0" hidden="1">#REF!</definedName>
    <definedName name="Z_C097B7DF_06CF_11D3_B448_0004AC9D327E_.wvu.PrintArea" hidden="1">#REF!</definedName>
    <definedName name="Z_C097B7DF_06CF_11D3_B448_0004AC9D327E_.wvu.PrintTitles" localSheetId="0" hidden="1">#REF!</definedName>
    <definedName name="Z_C097B7DF_06CF_11D3_B448_0004AC9D327E_.wvu.PrintTitles" hidden="1">#REF!</definedName>
    <definedName name="zz">3</definedName>
    <definedName name="ฟๅ" localSheetId="0">#REF!</definedName>
    <definedName name="ฟๅ">#REF!</definedName>
    <definedName name="가마환율" localSheetId="0">#REF!</definedName>
    <definedName name="가마환율">#REF!</definedName>
    <definedName name="경영환율" localSheetId="0">#REF!</definedName>
    <definedName name="경영환율">#REF!</definedName>
    <definedName name="계획환율">#REF!</definedName>
    <definedName name="고장집계">#REF!</definedName>
    <definedName name="김" hidden="1">#REF!</definedName>
    <definedName name="ㄴㄴ" hidden="1">#REF!</definedName>
    <definedName name="ㅁㄴㅇㄴㄷ">#REF!</definedName>
    <definedName name="마감환율">#REF!</definedName>
    <definedName name="ㅂㄷㄹㄱ">#REF!</definedName>
    <definedName name="부가가치">#REF!</definedName>
    <definedName name="비체적">#REF!</definedName>
    <definedName name="사고">#REF!</definedName>
    <definedName name="사고대책">#REF!</definedName>
    <definedName name="사고사">#REF!</definedName>
    <definedName name="생산">#REF!</definedName>
    <definedName name="생산계획" hidden="1">#REF!</definedName>
    <definedName name="세이름">#REF!</definedName>
    <definedName name="손익" hidden="1">#REF!</definedName>
    <definedName name="ㅇㅈㅇ">#REF!</definedName>
    <definedName name="압_력">#REF!</definedName>
    <definedName name="압력">#REF!</definedName>
    <definedName name="온_도">#REF!</definedName>
    <definedName name="온도">#REF!</definedName>
    <definedName name="자금보완투자계획">#REF!</definedName>
    <definedName name="제조원가">#REF!</definedName>
    <definedName name="제조원가2000" hidden="1">#REF!</definedName>
    <definedName name="집계">#REF!</definedName>
    <definedName name="ㅉㅇㅃ">#REF!</definedName>
    <definedName name="추진계획9">#REF!</definedName>
    <definedName name="추진계획9월">#REF!</definedName>
    <definedName name="ㅋㅌㅇㅊ">#REF!</definedName>
    <definedName name="표">#REF!</definedName>
    <definedName name="표지">#REF!</definedName>
    <definedName name="하반기계획">#REF!</definedName>
    <definedName name="환율">#REF!</definedName>
    <definedName name="借款" localSheetId="0" hidden="1">{#N/A,#N/A,FALSE,"970301";#N/A,#N/A,FALSE,"970302";#N/A,#N/A,FALSE,"970303";#N/A,#N/A,FALSE,"970304";#N/A,#N/A,FALSE,"COM1";#N/A,#N/A,FALSE,"COM2"}</definedName>
    <definedName name="借款" hidden="1">{#N/A,#N/A,FALSE,"970301";#N/A,#N/A,FALSE,"970302";#N/A,#N/A,FALSE,"970303";#N/A,#N/A,FALSE,"970304";#N/A,#N/A,FALSE,"COM1";#N/A,#N/A,FALSE,"COM2"}</definedName>
    <definedName name="啊啊" localSheetId="0" hidden="1">{"toptrial",#N/A,TRUE,"toptrial";"adjustment",#N/A,TRUE,"toptrial";"voucher",#N/A,TRUE,"toptrial"}</definedName>
    <definedName name="啊啊" hidden="1">{"toptrial",#N/A,TRUE,"toptrial";"adjustment",#N/A,TRUE,"toptrial";"voucher",#N/A,TRUE,"toptrial"}</definedName>
    <definedName name="备用" localSheetId="0" hidden="1">{#N/A,#N/A,FALSE,"OffAdvance";#N/A,#N/A,FALSE,"OffExpRprt";#N/A,#N/A,FALSE,"Entertmnt";#N/A,#N/A,FALSE,"Promotion";#N/A,#N/A,FALSE,"Travelling"}</definedName>
    <definedName name="备用" hidden="1">{#N/A,#N/A,FALSE,"OffAdvance";#N/A,#N/A,FALSE,"OffExpRprt";#N/A,#N/A,FALSE,"Entertmnt";#N/A,#N/A,FALSE,"Promotion";#N/A,#N/A,FALSE,"Travelling"}</definedName>
    <definedName name="应手款" localSheetId="0" hidden="1">{#N/A,#N/A,FALSE,"970301";#N/A,#N/A,FALSE,"970302";#N/A,#N/A,FALSE,"970303";#N/A,#N/A,FALSE,"970304";#N/A,#N/A,FALSE,"COM1";#N/A,#N/A,FALSE,"COM2"}</definedName>
    <definedName name="应手款" hidden="1">{#N/A,#N/A,FALSE,"970301";#N/A,#N/A,FALSE,"970302";#N/A,#N/A,FALSE,"970303";#N/A,#N/A,FALSE,"970304";#N/A,#N/A,FALSE,"COM1";#N/A,#N/A,FALSE,"COM2"}</definedName>
    <definedName name="应手款1月" localSheetId="0" hidden="1">{#N/A,#N/A,FALSE,"Marketing";#N/A,#N/A,FALSE,"Selling";#N/A,#N/A,FALSE,"Promotional";#N/A,#N/A,FALSE,"Advertising"}</definedName>
    <definedName name="应手款1月" hidden="1">{#N/A,#N/A,FALSE,"Marketing";#N/A,#N/A,FALSE,"Selling";#N/A,#N/A,FALSE,"Promotional";#N/A,#N/A,FALSE,"Advertising"}</definedName>
    <definedName name="试验" localSheetId="0" hidden="1">{#N/A,#N/A,FALSE,"OffAdvance";#N/A,#N/A,FALSE,"OffExpRprt";#N/A,#N/A,FALSE,"Travelling";#N/A,#N/A,FALSE,"Entertmnt";#N/A,#N/A,FALSE,"Promotion"}</definedName>
    <definedName name="试验" hidden="1">{#N/A,#N/A,FALSE,"OffAdvance";#N/A,#N/A,FALSE,"OffExpRprt";#N/A,#N/A,FALSE,"Travelling";#N/A,#N/A,FALSE,"Entertmnt";#N/A,#N/A,FALSE,"Promotion"}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8" i="15" l="1"/>
  <c r="M135" i="15"/>
  <c r="M134" i="15"/>
  <c r="M132" i="15"/>
  <c r="M129" i="15"/>
  <c r="Y131" i="15"/>
  <c r="X131" i="15"/>
  <c r="X137" i="15" s="1"/>
  <c r="X139" i="15" s="1"/>
  <c r="M127" i="15"/>
  <c r="L127" i="15"/>
  <c r="T126" i="15"/>
  <c r="T128" i="15" s="1"/>
  <c r="T131" i="15" s="1"/>
  <c r="T137" i="15" s="1"/>
  <c r="T139" i="15" s="1"/>
  <c r="S126" i="15"/>
  <c r="S128" i="15" s="1"/>
  <c r="S131" i="15" s="1"/>
  <c r="S137" i="15" s="1"/>
  <c r="S139" i="15" s="1"/>
  <c r="R126" i="15"/>
  <c r="R128" i="15" s="1"/>
  <c r="R131" i="15" s="1"/>
  <c r="R137" i="15" s="1"/>
  <c r="R139" i="15" s="1"/>
  <c r="Q126" i="15"/>
  <c r="Q128" i="15" s="1"/>
  <c r="Q131" i="15" s="1"/>
  <c r="Q137" i="15" s="1"/>
  <c r="Q139" i="15" s="1"/>
  <c r="P126" i="15"/>
  <c r="P128" i="15" s="1"/>
  <c r="P131" i="15" s="1"/>
  <c r="P137" i="15" s="1"/>
  <c r="P139" i="15" s="1"/>
  <c r="O126" i="15"/>
  <c r="O128" i="15" s="1"/>
  <c r="O131" i="15" s="1"/>
  <c r="O137" i="15" s="1"/>
  <c r="O139" i="15" s="1"/>
  <c r="N126" i="15"/>
  <c r="N128" i="15" s="1"/>
  <c r="N131" i="15" s="1"/>
  <c r="N137" i="15" s="1"/>
  <c r="N139" i="15" s="1"/>
  <c r="K126" i="15"/>
  <c r="K128" i="15" s="1"/>
  <c r="K131" i="15" s="1"/>
  <c r="K137" i="15" s="1"/>
  <c r="K139" i="15" s="1"/>
  <c r="J126" i="15"/>
  <c r="J128" i="15" s="1"/>
  <c r="J131" i="15" s="1"/>
  <c r="J137" i="15" s="1"/>
  <c r="J139" i="15" s="1"/>
  <c r="I126" i="15"/>
  <c r="I128" i="15" s="1"/>
  <c r="I131" i="15" s="1"/>
  <c r="I137" i="15" s="1"/>
  <c r="I139" i="15" s="1"/>
  <c r="H126" i="15"/>
  <c r="H128" i="15" s="1"/>
  <c r="H131" i="15" s="1"/>
  <c r="H137" i="15" s="1"/>
  <c r="H139" i="15" s="1"/>
  <c r="G126" i="15"/>
  <c r="G128" i="15" s="1"/>
  <c r="G131" i="15" s="1"/>
  <c r="G137" i="15" s="1"/>
  <c r="G139" i="15" s="1"/>
  <c r="F126" i="15"/>
  <c r="F128" i="15" s="1"/>
  <c r="F131" i="15" s="1"/>
  <c r="F137" i="15" s="1"/>
  <c r="F139" i="15" s="1"/>
  <c r="E126" i="15"/>
  <c r="E128" i="15" s="1"/>
  <c r="E131" i="15" s="1"/>
  <c r="E137" i="15" s="1"/>
  <c r="E139" i="15" s="1"/>
  <c r="D126" i="15"/>
  <c r="D128" i="15" s="1"/>
  <c r="D131" i="15" s="1"/>
  <c r="D137" i="15" s="1"/>
  <c r="D139" i="15" s="1"/>
  <c r="C126" i="15"/>
  <c r="C128" i="15" s="1"/>
  <c r="C131" i="15" s="1"/>
  <c r="C137" i="15" s="1"/>
  <c r="C139" i="15" s="1"/>
  <c r="U118" i="15"/>
  <c r="T118" i="15"/>
  <c r="S118" i="15"/>
  <c r="R118" i="15"/>
  <c r="Q118" i="15"/>
  <c r="P118" i="15"/>
  <c r="O118" i="15"/>
  <c r="N118" i="15"/>
  <c r="L118" i="15"/>
  <c r="K118" i="15"/>
  <c r="J118" i="15"/>
  <c r="I118" i="15"/>
  <c r="H118" i="15"/>
  <c r="G118" i="15"/>
  <c r="F118" i="15"/>
  <c r="E118" i="15"/>
  <c r="D118" i="15"/>
  <c r="C118" i="15"/>
  <c r="M117" i="15"/>
  <c r="U116" i="15"/>
  <c r="U119" i="15" s="1"/>
  <c r="T116" i="15"/>
  <c r="T119" i="15" s="1"/>
  <c r="S116" i="15"/>
  <c r="S119" i="15" s="1"/>
  <c r="R116" i="15"/>
  <c r="R119" i="15" s="1"/>
  <c r="Q116" i="15"/>
  <c r="Q119" i="15" s="1"/>
  <c r="P116" i="15"/>
  <c r="P119" i="15" s="1"/>
  <c r="O116" i="15"/>
  <c r="O119" i="15" s="1"/>
  <c r="N116" i="15"/>
  <c r="N119" i="15" s="1"/>
  <c r="K116" i="15"/>
  <c r="K119" i="15" s="1"/>
  <c r="J116" i="15"/>
  <c r="J119" i="15" s="1"/>
  <c r="I116" i="15"/>
  <c r="I119" i="15" s="1"/>
  <c r="H116" i="15"/>
  <c r="H119" i="15" s="1"/>
  <c r="G116" i="15"/>
  <c r="G119" i="15" s="1"/>
  <c r="F116" i="15"/>
  <c r="F119" i="15" s="1"/>
  <c r="E116" i="15"/>
  <c r="E119" i="15" s="1"/>
  <c r="D116" i="15"/>
  <c r="D119" i="15" s="1"/>
  <c r="C116" i="15"/>
  <c r="C119" i="15" s="1"/>
  <c r="M115" i="15"/>
  <c r="L115" i="15"/>
  <c r="L116" i="15" s="1"/>
  <c r="L119" i="15" s="1"/>
  <c r="Y118" i="15"/>
  <c r="M118" i="15" s="1"/>
  <c r="W118" i="15"/>
  <c r="M108" i="15"/>
  <c r="L108" i="15"/>
  <c r="M107" i="15"/>
  <c r="M106" i="15"/>
  <c r="D106" i="15"/>
  <c r="L104" i="15"/>
  <c r="L101" i="15"/>
  <c r="W100" i="15"/>
  <c r="W113" i="15" s="1"/>
  <c r="W122" i="15" s="1"/>
  <c r="M97" i="15"/>
  <c r="M96" i="15"/>
  <c r="L96" i="15"/>
  <c r="U95" i="15"/>
  <c r="L93" i="15"/>
  <c r="M91" i="15"/>
  <c r="L90" i="15"/>
  <c r="M89" i="15"/>
  <c r="L89" i="15"/>
  <c r="M87" i="15"/>
  <c r="L87" i="15"/>
  <c r="L86" i="15"/>
  <c r="L85" i="15"/>
  <c r="W83" i="15"/>
  <c r="M80" i="15"/>
  <c r="V79" i="15"/>
  <c r="U79" i="15"/>
  <c r="T79" i="15"/>
  <c r="S79" i="15"/>
  <c r="R79" i="15"/>
  <c r="Q79" i="15"/>
  <c r="P79" i="15"/>
  <c r="O79" i="15"/>
  <c r="N79" i="15"/>
  <c r="L79" i="15"/>
  <c r="K79" i="15"/>
  <c r="J79" i="15"/>
  <c r="I79" i="15"/>
  <c r="H79" i="15"/>
  <c r="G79" i="15"/>
  <c r="F79" i="15"/>
  <c r="E79" i="15"/>
  <c r="D79" i="15"/>
  <c r="C79" i="15"/>
  <c r="X59" i="15"/>
  <c r="M77" i="15"/>
  <c r="Y79" i="15"/>
  <c r="M76" i="15"/>
  <c r="V75" i="15"/>
  <c r="U75" i="15"/>
  <c r="T75" i="15"/>
  <c r="S75" i="15"/>
  <c r="R75" i="15"/>
  <c r="Q75" i="15"/>
  <c r="P75" i="15"/>
  <c r="O75" i="15"/>
  <c r="N75" i="15"/>
  <c r="L75" i="15"/>
  <c r="K75" i="15"/>
  <c r="J75" i="15"/>
  <c r="I75" i="15"/>
  <c r="H75" i="15"/>
  <c r="G75" i="15"/>
  <c r="F75" i="15"/>
  <c r="E75" i="15"/>
  <c r="D75" i="15"/>
  <c r="C75" i="15"/>
  <c r="M73" i="15"/>
  <c r="M72" i="15"/>
  <c r="W75" i="15"/>
  <c r="V70" i="15"/>
  <c r="V81" i="15" s="1"/>
  <c r="V84" i="15" s="1"/>
  <c r="V103" i="15" s="1"/>
  <c r="M69" i="15"/>
  <c r="M68" i="15"/>
  <c r="U67" i="15"/>
  <c r="T67" i="15"/>
  <c r="S67" i="15"/>
  <c r="R67" i="15"/>
  <c r="Q67" i="15"/>
  <c r="P67" i="15"/>
  <c r="O67" i="15"/>
  <c r="O45" i="15" s="1"/>
  <c r="N67" i="15"/>
  <c r="N45" i="15" s="1"/>
  <c r="L67" i="15"/>
  <c r="L45" i="15" s="1"/>
  <c r="K67" i="15"/>
  <c r="J67" i="15"/>
  <c r="J45" i="15" s="1"/>
  <c r="I67" i="15"/>
  <c r="I45" i="15" s="1"/>
  <c r="H67" i="15"/>
  <c r="H45" i="15" s="1"/>
  <c r="G67" i="15"/>
  <c r="G45" i="15" s="1"/>
  <c r="F67" i="15"/>
  <c r="F45" i="15" s="1"/>
  <c r="E67" i="15"/>
  <c r="D67" i="15"/>
  <c r="D45" i="15" s="1"/>
  <c r="C67" i="15"/>
  <c r="U66" i="15"/>
  <c r="U70" i="15" s="1"/>
  <c r="T66" i="15"/>
  <c r="T70" i="15" s="1"/>
  <c r="T81" i="15" s="1"/>
  <c r="T84" i="15" s="1"/>
  <c r="S66" i="15"/>
  <c r="S70" i="15" s="1"/>
  <c r="S81" i="15" s="1"/>
  <c r="R66" i="15"/>
  <c r="R70" i="15" s="1"/>
  <c r="Q66" i="15"/>
  <c r="Q70" i="15" s="1"/>
  <c r="P66" i="15"/>
  <c r="P70" i="15" s="1"/>
  <c r="O66" i="15"/>
  <c r="O70" i="15" s="1"/>
  <c r="N66" i="15"/>
  <c r="N70" i="15" s="1"/>
  <c r="L66" i="15"/>
  <c r="L70" i="15" s="1"/>
  <c r="K66" i="15"/>
  <c r="K70" i="15" s="1"/>
  <c r="J66" i="15"/>
  <c r="J70" i="15" s="1"/>
  <c r="J81" i="15" s="1"/>
  <c r="J84" i="15" s="1"/>
  <c r="I66" i="15"/>
  <c r="I70" i="15" s="1"/>
  <c r="H66" i="15"/>
  <c r="H70" i="15" s="1"/>
  <c r="G66" i="15"/>
  <c r="G70" i="15" s="1"/>
  <c r="F66" i="15"/>
  <c r="F70" i="15" s="1"/>
  <c r="E66" i="15"/>
  <c r="E70" i="15" s="1"/>
  <c r="D66" i="15"/>
  <c r="D70" i="15" s="1"/>
  <c r="C66" i="15"/>
  <c r="C70" i="15" s="1"/>
  <c r="Y43" i="15"/>
  <c r="M64" i="15"/>
  <c r="X67" i="15"/>
  <c r="M62" i="15"/>
  <c r="V59" i="15"/>
  <c r="U59" i="15"/>
  <c r="T59" i="15"/>
  <c r="S59" i="15"/>
  <c r="R59" i="15"/>
  <c r="Q59" i="15"/>
  <c r="P59" i="15"/>
  <c r="O59" i="15"/>
  <c r="N59" i="15"/>
  <c r="L59" i="15"/>
  <c r="K59" i="15"/>
  <c r="J59" i="15"/>
  <c r="I59" i="15"/>
  <c r="H59" i="15"/>
  <c r="G59" i="15"/>
  <c r="F59" i="15"/>
  <c r="E59" i="15"/>
  <c r="D59" i="15"/>
  <c r="C59" i="15"/>
  <c r="V58" i="15"/>
  <c r="U58" i="15"/>
  <c r="T58" i="15"/>
  <c r="S58" i="15"/>
  <c r="R58" i="15"/>
  <c r="Q58" i="15"/>
  <c r="P58" i="15"/>
  <c r="O58" i="15"/>
  <c r="N58" i="15"/>
  <c r="L58" i="15"/>
  <c r="K58" i="15"/>
  <c r="J58" i="15"/>
  <c r="I58" i="15"/>
  <c r="H58" i="15"/>
  <c r="G58" i="15"/>
  <c r="F58" i="15"/>
  <c r="E58" i="15"/>
  <c r="D58" i="15"/>
  <c r="C58" i="15"/>
  <c r="V57" i="15"/>
  <c r="U57" i="15"/>
  <c r="T57" i="15"/>
  <c r="S57" i="15"/>
  <c r="R57" i="15"/>
  <c r="Q57" i="15"/>
  <c r="P57" i="15"/>
  <c r="O57" i="15"/>
  <c r="N57" i="15"/>
  <c r="L57" i="15"/>
  <c r="K57" i="15"/>
  <c r="J57" i="15"/>
  <c r="I57" i="15"/>
  <c r="H57" i="15"/>
  <c r="G57" i="15"/>
  <c r="F57" i="15"/>
  <c r="E57" i="15"/>
  <c r="D57" i="15"/>
  <c r="C57" i="15"/>
  <c r="X55" i="15"/>
  <c r="V55" i="15"/>
  <c r="U55" i="15"/>
  <c r="T55" i="15"/>
  <c r="S55" i="15"/>
  <c r="R55" i="15"/>
  <c r="Q55" i="15"/>
  <c r="P55" i="15"/>
  <c r="O55" i="15"/>
  <c r="N55" i="15"/>
  <c r="L55" i="15"/>
  <c r="K55" i="15"/>
  <c r="J55" i="15"/>
  <c r="I55" i="15"/>
  <c r="H55" i="15"/>
  <c r="G55" i="15"/>
  <c r="F55" i="15"/>
  <c r="E55" i="15"/>
  <c r="D55" i="15"/>
  <c r="C55" i="15"/>
  <c r="V53" i="15"/>
  <c r="U53" i="15"/>
  <c r="T53" i="15"/>
  <c r="S53" i="15"/>
  <c r="R53" i="15"/>
  <c r="Q53" i="15"/>
  <c r="P53" i="15"/>
  <c r="O53" i="15"/>
  <c r="N53" i="15"/>
  <c r="L53" i="15"/>
  <c r="K53" i="15"/>
  <c r="J53" i="15"/>
  <c r="I53" i="15"/>
  <c r="H53" i="15"/>
  <c r="G53" i="15"/>
  <c r="F53" i="15"/>
  <c r="E53" i="15"/>
  <c r="D53" i="15"/>
  <c r="C53" i="15"/>
  <c r="V52" i="15"/>
  <c r="U52" i="15"/>
  <c r="T52" i="15"/>
  <c r="S52" i="15"/>
  <c r="R52" i="15"/>
  <c r="Q52" i="15"/>
  <c r="P52" i="15"/>
  <c r="O52" i="15"/>
  <c r="N52" i="15"/>
  <c r="L52" i="15"/>
  <c r="K52" i="15"/>
  <c r="J52" i="15"/>
  <c r="I52" i="15"/>
  <c r="H52" i="15"/>
  <c r="G52" i="15"/>
  <c r="F52" i="15"/>
  <c r="E52" i="15"/>
  <c r="D52" i="15"/>
  <c r="V50" i="15"/>
  <c r="U50" i="15"/>
  <c r="T50" i="15"/>
  <c r="S50" i="15"/>
  <c r="R50" i="15"/>
  <c r="Q50" i="15"/>
  <c r="P50" i="15"/>
  <c r="O50" i="15"/>
  <c r="N50" i="15"/>
  <c r="L50" i="15"/>
  <c r="K50" i="15"/>
  <c r="J50" i="15"/>
  <c r="I50" i="15"/>
  <c r="H50" i="15"/>
  <c r="G50" i="15"/>
  <c r="F50" i="15"/>
  <c r="E50" i="15"/>
  <c r="D50" i="15"/>
  <c r="C50" i="15"/>
  <c r="V48" i="15"/>
  <c r="U48" i="15"/>
  <c r="T48" i="15"/>
  <c r="S48" i="15"/>
  <c r="R48" i="15"/>
  <c r="Q48" i="15"/>
  <c r="P48" i="15"/>
  <c r="O48" i="15"/>
  <c r="N48" i="15"/>
  <c r="L48" i="15"/>
  <c r="K48" i="15"/>
  <c r="J48" i="15"/>
  <c r="I48" i="15"/>
  <c r="H48" i="15"/>
  <c r="G48" i="15"/>
  <c r="F48" i="15"/>
  <c r="E48" i="15"/>
  <c r="D48" i="15"/>
  <c r="C48" i="15"/>
  <c r="V47" i="15"/>
  <c r="U47" i="15"/>
  <c r="T47" i="15"/>
  <c r="S47" i="15"/>
  <c r="R47" i="15"/>
  <c r="Q47" i="15"/>
  <c r="P47" i="15"/>
  <c r="O47" i="15"/>
  <c r="N47" i="15"/>
  <c r="L47" i="15"/>
  <c r="K47" i="15"/>
  <c r="J47" i="15"/>
  <c r="I47" i="15"/>
  <c r="H47" i="15"/>
  <c r="G47" i="15"/>
  <c r="F47" i="15"/>
  <c r="E47" i="15"/>
  <c r="D47" i="15"/>
  <c r="C47" i="15"/>
  <c r="V45" i="15"/>
  <c r="Q45" i="15"/>
  <c r="P45" i="15"/>
  <c r="K45" i="15"/>
  <c r="E45" i="15"/>
  <c r="C45" i="15"/>
  <c r="B45" i="15"/>
  <c r="X43" i="15"/>
  <c r="W43" i="15"/>
  <c r="V43" i="15"/>
  <c r="Q43" i="15"/>
  <c r="P43" i="15"/>
  <c r="O43" i="15"/>
  <c r="N43" i="15"/>
  <c r="L43" i="15"/>
  <c r="K43" i="15"/>
  <c r="J43" i="15"/>
  <c r="I43" i="15"/>
  <c r="H43" i="15"/>
  <c r="G43" i="15"/>
  <c r="F43" i="15"/>
  <c r="V42" i="15"/>
  <c r="Q42" i="15"/>
  <c r="P42" i="15"/>
  <c r="O42" i="15"/>
  <c r="N42" i="15"/>
  <c r="L42" i="15"/>
  <c r="K42" i="15"/>
  <c r="J42" i="15"/>
  <c r="I42" i="15"/>
  <c r="H42" i="15"/>
  <c r="G42" i="15"/>
  <c r="F42" i="15"/>
  <c r="E42" i="15"/>
  <c r="D42" i="15"/>
  <c r="C42" i="15"/>
  <c r="V41" i="15"/>
  <c r="U41" i="15"/>
  <c r="T41" i="15"/>
  <c r="S41" i="15"/>
  <c r="R41" i="15"/>
  <c r="Q41" i="15"/>
  <c r="P41" i="15"/>
  <c r="O41" i="15"/>
  <c r="N41" i="15"/>
  <c r="L41" i="15"/>
  <c r="K41" i="15"/>
  <c r="J41" i="15"/>
  <c r="I41" i="15"/>
  <c r="H41" i="15"/>
  <c r="G41" i="15"/>
  <c r="F41" i="15"/>
  <c r="E41" i="15"/>
  <c r="D41" i="15"/>
  <c r="C41" i="15"/>
  <c r="V40" i="15"/>
  <c r="U40" i="15"/>
  <c r="T40" i="15"/>
  <c r="S40" i="15"/>
  <c r="R40" i="15"/>
  <c r="Q40" i="15"/>
  <c r="P40" i="15"/>
  <c r="O40" i="15"/>
  <c r="N40" i="15"/>
  <c r="L40" i="15"/>
  <c r="K40" i="15"/>
  <c r="J40" i="15"/>
  <c r="I40" i="15"/>
  <c r="H40" i="15"/>
  <c r="G40" i="15"/>
  <c r="F40" i="15"/>
  <c r="E40" i="15"/>
  <c r="D40" i="15"/>
  <c r="C40" i="15"/>
  <c r="V38" i="15"/>
  <c r="V60" i="15" s="1"/>
  <c r="U38" i="15"/>
  <c r="U60" i="15" s="1"/>
  <c r="T38" i="15"/>
  <c r="S38" i="15"/>
  <c r="S60" i="15" s="1"/>
  <c r="R38" i="15"/>
  <c r="Q38" i="15"/>
  <c r="Q60" i="15" s="1"/>
  <c r="P38" i="15"/>
  <c r="O38" i="15"/>
  <c r="O60" i="15" s="1"/>
  <c r="N38" i="15"/>
  <c r="N60" i="15" s="1"/>
  <c r="L38" i="15"/>
  <c r="L60" i="15" s="1"/>
  <c r="K38" i="15"/>
  <c r="J38" i="15"/>
  <c r="J60" i="15" s="1"/>
  <c r="I38" i="15"/>
  <c r="H38" i="15"/>
  <c r="H60" i="15" s="1"/>
  <c r="G38" i="15"/>
  <c r="F38" i="15"/>
  <c r="F60" i="15" s="1"/>
  <c r="E38" i="15"/>
  <c r="E60" i="15" s="1"/>
  <c r="D38" i="15"/>
  <c r="D60" i="15" s="1"/>
  <c r="C38" i="15"/>
  <c r="Y59" i="15"/>
  <c r="W59" i="15"/>
  <c r="M36" i="15"/>
  <c r="W58" i="15"/>
  <c r="V34" i="15"/>
  <c r="U34" i="15"/>
  <c r="T34" i="15"/>
  <c r="S34" i="15"/>
  <c r="S56" i="15" s="1"/>
  <c r="R34" i="15"/>
  <c r="R56" i="15" s="1"/>
  <c r="Q34" i="15"/>
  <c r="Q56" i="15" s="1"/>
  <c r="P34" i="15"/>
  <c r="P56" i="15" s="1"/>
  <c r="O34" i="15"/>
  <c r="N34" i="15"/>
  <c r="L34" i="15"/>
  <c r="K34" i="15"/>
  <c r="J34" i="15"/>
  <c r="J56" i="15" s="1"/>
  <c r="I34" i="15"/>
  <c r="I56" i="15" s="1"/>
  <c r="H34" i="15"/>
  <c r="H56" i="15" s="1"/>
  <c r="G34" i="15"/>
  <c r="G56" i="15" s="1"/>
  <c r="F34" i="15"/>
  <c r="E34" i="15"/>
  <c r="E56" i="15" s="1"/>
  <c r="D34" i="15"/>
  <c r="C34" i="15"/>
  <c r="Y55" i="15"/>
  <c r="W55" i="15"/>
  <c r="Y53" i="15"/>
  <c r="W53" i="15"/>
  <c r="Y52" i="15"/>
  <c r="X52" i="15"/>
  <c r="W52" i="15"/>
  <c r="Y48" i="15"/>
  <c r="W48" i="15"/>
  <c r="M28" i="15"/>
  <c r="Y47" i="15"/>
  <c r="W47" i="15"/>
  <c r="V26" i="15"/>
  <c r="V29" i="15" s="1"/>
  <c r="Q26" i="15"/>
  <c r="Q29" i="15" s="1"/>
  <c r="P26" i="15"/>
  <c r="P29" i="15" s="1"/>
  <c r="O26" i="15"/>
  <c r="O29" i="15" s="1"/>
  <c r="N26" i="15"/>
  <c r="N29" i="15" s="1"/>
  <c r="L26" i="15"/>
  <c r="L29" i="15" s="1"/>
  <c r="K26" i="15"/>
  <c r="K29" i="15" s="1"/>
  <c r="K39" i="15" s="1"/>
  <c r="J26" i="15"/>
  <c r="J29" i="15" s="1"/>
  <c r="I26" i="15"/>
  <c r="I29" i="15" s="1"/>
  <c r="H26" i="15"/>
  <c r="H44" i="15" s="1"/>
  <c r="G26" i="15"/>
  <c r="G44" i="15" s="1"/>
  <c r="F26" i="15"/>
  <c r="F44" i="15" s="1"/>
  <c r="E26" i="15"/>
  <c r="E44" i="15" s="1"/>
  <c r="D26" i="15"/>
  <c r="D29" i="15" s="1"/>
  <c r="C26" i="15"/>
  <c r="C29" i="15" s="1"/>
  <c r="C39" i="15" s="1"/>
  <c r="U43" i="15"/>
  <c r="T43" i="15"/>
  <c r="S43" i="15"/>
  <c r="R43" i="15"/>
  <c r="M25" i="15"/>
  <c r="Y42" i="15"/>
  <c r="X42" i="15"/>
  <c r="T45" i="15"/>
  <c r="Y41" i="15"/>
  <c r="W41" i="15"/>
  <c r="V20" i="15"/>
  <c r="U20" i="15"/>
  <c r="T20" i="15"/>
  <c r="S20" i="15"/>
  <c r="R20" i="15"/>
  <c r="Q20" i="15"/>
  <c r="P20" i="15"/>
  <c r="O20" i="15"/>
  <c r="N20" i="15"/>
  <c r="L20" i="15"/>
  <c r="K20" i="15"/>
  <c r="J20" i="15"/>
  <c r="I20" i="15"/>
  <c r="H20" i="15"/>
  <c r="G20" i="15"/>
  <c r="F20" i="15"/>
  <c r="E20" i="15"/>
  <c r="D20" i="15"/>
  <c r="C20" i="15"/>
  <c r="V16" i="15"/>
  <c r="U16" i="15"/>
  <c r="T16" i="15"/>
  <c r="S16" i="15"/>
  <c r="R16" i="15"/>
  <c r="Q16" i="15"/>
  <c r="P16" i="15"/>
  <c r="O16" i="15"/>
  <c r="N16" i="15"/>
  <c r="L16" i="15"/>
  <c r="K16" i="15"/>
  <c r="J16" i="15"/>
  <c r="I16" i="15"/>
  <c r="H16" i="15"/>
  <c r="G16" i="15"/>
  <c r="F16" i="15"/>
  <c r="E16" i="15"/>
  <c r="D16" i="15"/>
  <c r="C16" i="15"/>
  <c r="V8" i="15"/>
  <c r="V11" i="15" s="1"/>
  <c r="U8" i="15"/>
  <c r="U11" i="15" s="1"/>
  <c r="T8" i="15"/>
  <c r="T11" i="15" s="1"/>
  <c r="S8" i="15"/>
  <c r="S11" i="15" s="1"/>
  <c r="R8" i="15"/>
  <c r="R11" i="15" s="1"/>
  <c r="Q8" i="15"/>
  <c r="Q11" i="15" s="1"/>
  <c r="P8" i="15"/>
  <c r="P11" i="15" s="1"/>
  <c r="O8" i="15"/>
  <c r="O11" i="15" s="1"/>
  <c r="N8" i="15"/>
  <c r="N11" i="15" s="1"/>
  <c r="L8" i="15"/>
  <c r="L11" i="15" s="1"/>
  <c r="K8" i="15"/>
  <c r="K11" i="15" s="1"/>
  <c r="J8" i="15"/>
  <c r="J11" i="15" s="1"/>
  <c r="I8" i="15"/>
  <c r="I11" i="15" s="1"/>
  <c r="H8" i="15"/>
  <c r="H11" i="15" s="1"/>
  <c r="G8" i="15"/>
  <c r="G11" i="15" s="1"/>
  <c r="F8" i="15"/>
  <c r="F11" i="15" s="1"/>
  <c r="E8" i="15"/>
  <c r="E11" i="15" s="1"/>
  <c r="D8" i="15"/>
  <c r="D11" i="15" s="1"/>
  <c r="C8" i="15"/>
  <c r="C11" i="15" s="1"/>
  <c r="E81" i="15" l="1"/>
  <c r="N81" i="15"/>
  <c r="J21" i="15"/>
  <c r="S21" i="15"/>
  <c r="P39" i="15"/>
  <c r="F81" i="15"/>
  <c r="O81" i="15"/>
  <c r="O84" i="15" s="1"/>
  <c r="G81" i="15"/>
  <c r="G84" i="15" s="1"/>
  <c r="G103" i="15" s="1"/>
  <c r="I60" i="15"/>
  <c r="H81" i="15"/>
  <c r="H84" i="15" s="1"/>
  <c r="H88" i="15" s="1"/>
  <c r="H92" i="15" s="1"/>
  <c r="M15" i="15"/>
  <c r="M71" i="15"/>
  <c r="N56" i="15"/>
  <c r="V56" i="15"/>
  <c r="M78" i="15"/>
  <c r="Y137" i="15"/>
  <c r="Y139" i="15" s="1"/>
  <c r="S45" i="15"/>
  <c r="Y58" i="15"/>
  <c r="G60" i="15"/>
  <c r="P60" i="15"/>
  <c r="X75" i="15"/>
  <c r="X79" i="15"/>
  <c r="M110" i="15"/>
  <c r="E29" i="15"/>
  <c r="D56" i="15"/>
  <c r="L56" i="15"/>
  <c r="U56" i="15"/>
  <c r="W66" i="15"/>
  <c r="W70" i="15" s="1"/>
  <c r="Y75" i="15"/>
  <c r="M74" i="15"/>
  <c r="M86" i="15"/>
  <c r="Y104" i="15"/>
  <c r="V118" i="15"/>
  <c r="M19" i="15"/>
  <c r="H29" i="15"/>
  <c r="H49" i="15" s="1"/>
  <c r="X53" i="15"/>
  <c r="X66" i="15"/>
  <c r="X70" i="15" s="1"/>
  <c r="M90" i="15"/>
  <c r="M105" i="15"/>
  <c r="M14" i="15"/>
  <c r="M23" i="15"/>
  <c r="F56" i="15"/>
  <c r="O56" i="15"/>
  <c r="Y66" i="15"/>
  <c r="Y70" i="15" s="1"/>
  <c r="M65" i="15"/>
  <c r="M93" i="15"/>
  <c r="M101" i="15"/>
  <c r="X104" i="15"/>
  <c r="M104" i="15" s="1"/>
  <c r="X118" i="15"/>
  <c r="W116" i="15"/>
  <c r="W119" i="15" s="1"/>
  <c r="M130" i="15"/>
  <c r="M133" i="15"/>
  <c r="U81" i="15"/>
  <c r="W8" i="15"/>
  <c r="W11" i="15" s="1"/>
  <c r="C21" i="15"/>
  <c r="K21" i="15"/>
  <c r="T21" i="15"/>
  <c r="M33" i="15"/>
  <c r="M55" i="15" s="1"/>
  <c r="M63" i="15"/>
  <c r="M66" i="15" s="1"/>
  <c r="I81" i="15"/>
  <c r="R81" i="15"/>
  <c r="M85" i="15"/>
  <c r="M98" i="15"/>
  <c r="M111" i="15"/>
  <c r="M136" i="15"/>
  <c r="V44" i="15"/>
  <c r="M75" i="15"/>
  <c r="W67" i="15"/>
  <c r="W45" i="15" s="1"/>
  <c r="V116" i="15"/>
  <c r="V119" i="15" s="1"/>
  <c r="U21" i="15"/>
  <c r="Y8" i="15"/>
  <c r="Y11" i="15" s="1"/>
  <c r="E21" i="15"/>
  <c r="N21" i="15"/>
  <c r="V21" i="15"/>
  <c r="W16" i="15"/>
  <c r="X20" i="15"/>
  <c r="X41" i="15"/>
  <c r="M48" i="15"/>
  <c r="X38" i="15"/>
  <c r="X60" i="15" s="1"/>
  <c r="C60" i="15"/>
  <c r="K60" i="15"/>
  <c r="T60" i="15"/>
  <c r="Y67" i="15"/>
  <c r="M114" i="15"/>
  <c r="X116" i="15"/>
  <c r="X119" i="15" s="1"/>
  <c r="V123" i="15"/>
  <c r="V126" i="15" s="1"/>
  <c r="V128" i="15" s="1"/>
  <c r="V131" i="15" s="1"/>
  <c r="V137" i="15" s="1"/>
  <c r="V139" i="15" s="1"/>
  <c r="X8" i="15"/>
  <c r="X11" i="15" s="1"/>
  <c r="L21" i="15"/>
  <c r="M30" i="15"/>
  <c r="M5" i="15"/>
  <c r="F21" i="15"/>
  <c r="O21" i="15"/>
  <c r="M9" i="15"/>
  <c r="X16" i="15"/>
  <c r="Y20" i="15"/>
  <c r="M43" i="15"/>
  <c r="M31" i="15"/>
  <c r="M52" i="15" s="1"/>
  <c r="Y38" i="15"/>
  <c r="Y116" i="15"/>
  <c r="W34" i="15"/>
  <c r="W56" i="15" s="1"/>
  <c r="R60" i="15"/>
  <c r="D39" i="15"/>
  <c r="G21" i="15"/>
  <c r="P21" i="15"/>
  <c r="Y16" i="15"/>
  <c r="M18" i="15"/>
  <c r="X48" i="15"/>
  <c r="W79" i="15"/>
  <c r="W81" i="15" s="1"/>
  <c r="D21" i="15"/>
  <c r="W38" i="15"/>
  <c r="H21" i="15"/>
  <c r="Q21" i="15"/>
  <c r="M13" i="15"/>
  <c r="W26" i="15"/>
  <c r="W44" i="15" s="1"/>
  <c r="Q39" i="15"/>
  <c r="M58" i="15"/>
  <c r="W20" i="15"/>
  <c r="W21" i="15" s="1"/>
  <c r="L39" i="15"/>
  <c r="M6" i="15"/>
  <c r="M7" i="15"/>
  <c r="I21" i="15"/>
  <c r="R21" i="15"/>
  <c r="M10" i="15"/>
  <c r="E49" i="15"/>
  <c r="C56" i="15"/>
  <c r="K56" i="15"/>
  <c r="T56" i="15"/>
  <c r="X58" i="15"/>
  <c r="Y60" i="15"/>
  <c r="M50" i="15"/>
  <c r="Y81" i="15"/>
  <c r="M17" i="15"/>
  <c r="Y26" i="15"/>
  <c r="Y29" i="15" s="1"/>
  <c r="Y40" i="15"/>
  <c r="U45" i="15"/>
  <c r="U26" i="15"/>
  <c r="J39" i="15"/>
  <c r="J49" i="15"/>
  <c r="Y50" i="15"/>
  <c r="Y34" i="15"/>
  <c r="Y56" i="15" s="1"/>
  <c r="N84" i="15"/>
  <c r="O103" i="15"/>
  <c r="O88" i="15"/>
  <c r="O92" i="15" s="1"/>
  <c r="O109" i="15" s="1"/>
  <c r="M24" i="15"/>
  <c r="M42" i="15" s="1"/>
  <c r="W42" i="15"/>
  <c r="T42" i="15"/>
  <c r="X81" i="15"/>
  <c r="M79" i="15"/>
  <c r="S84" i="15"/>
  <c r="M12" i="15"/>
  <c r="M16" i="15" s="1"/>
  <c r="T26" i="15"/>
  <c r="U42" i="15"/>
  <c r="I84" i="15"/>
  <c r="P81" i="15"/>
  <c r="P49" i="15"/>
  <c r="T103" i="15"/>
  <c r="T88" i="15"/>
  <c r="T92" i="15" s="1"/>
  <c r="M4" i="15"/>
  <c r="M8" i="15" s="1"/>
  <c r="V39" i="15"/>
  <c r="V61" i="15" s="1"/>
  <c r="V49" i="15"/>
  <c r="M37" i="15"/>
  <c r="I44" i="15"/>
  <c r="J61" i="15"/>
  <c r="Q81" i="15"/>
  <c r="Q49" i="15"/>
  <c r="M35" i="15"/>
  <c r="J44" i="15"/>
  <c r="X45" i="15"/>
  <c r="C81" i="15"/>
  <c r="C49" i="15"/>
  <c r="K81" i="15"/>
  <c r="K49" i="15"/>
  <c r="R84" i="15"/>
  <c r="R26" i="15"/>
  <c r="R45" i="15"/>
  <c r="R42" i="15"/>
  <c r="G29" i="15"/>
  <c r="M32" i="15"/>
  <c r="M53" i="15" s="1"/>
  <c r="E39" i="15"/>
  <c r="E61" i="15" s="1"/>
  <c r="N44" i="15"/>
  <c r="Y44" i="15"/>
  <c r="Y45" i="15"/>
  <c r="D81" i="15"/>
  <c r="D49" i="15"/>
  <c r="L81" i="15"/>
  <c r="L49" i="15"/>
  <c r="F84" i="15"/>
  <c r="W40" i="15"/>
  <c r="M22" i="15"/>
  <c r="S26" i="15"/>
  <c r="S42" i="15"/>
  <c r="N39" i="15"/>
  <c r="N61" i="15" s="1"/>
  <c r="N49" i="15"/>
  <c r="X47" i="15"/>
  <c r="M27" i="15"/>
  <c r="M47" i="15" s="1"/>
  <c r="H39" i="15"/>
  <c r="H61" i="15" s="1"/>
  <c r="O44" i="15"/>
  <c r="W57" i="15"/>
  <c r="E84" i="15"/>
  <c r="J103" i="15"/>
  <c r="J88" i="15"/>
  <c r="J92" i="15" s="1"/>
  <c r="X26" i="15"/>
  <c r="X40" i="15"/>
  <c r="I39" i="15"/>
  <c r="I61" i="15" s="1"/>
  <c r="I49" i="15"/>
  <c r="O39" i="15"/>
  <c r="O61" i="15" s="1"/>
  <c r="O49" i="15"/>
  <c r="X50" i="15"/>
  <c r="X34" i="15"/>
  <c r="X56" i="15" s="1"/>
  <c r="U123" i="15"/>
  <c r="U126" i="15" s="1"/>
  <c r="U128" i="15" s="1"/>
  <c r="U131" i="15" s="1"/>
  <c r="U137" i="15" s="1"/>
  <c r="U139" i="15" s="1"/>
  <c r="U84" i="15"/>
  <c r="V88" i="15"/>
  <c r="V92" i="15" s="1"/>
  <c r="F29" i="15"/>
  <c r="C44" i="15"/>
  <c r="K44" i="15"/>
  <c r="P44" i="15"/>
  <c r="X57" i="15"/>
  <c r="D44" i="15"/>
  <c r="L44" i="15"/>
  <c r="Q44" i="15"/>
  <c r="W50" i="15"/>
  <c r="Y57" i="15"/>
  <c r="G88" i="15" l="1"/>
  <c r="G92" i="15" s="1"/>
  <c r="G109" i="15" s="1"/>
  <c r="M41" i="15"/>
  <c r="M59" i="15"/>
  <c r="H103" i="15"/>
  <c r="M67" i="15"/>
  <c r="W29" i="15"/>
  <c r="W39" i="15" s="1"/>
  <c r="W61" i="15" s="1"/>
  <c r="M34" i="15"/>
  <c r="M56" i="15" s="1"/>
  <c r="Y21" i="15"/>
  <c r="Y39" i="15"/>
  <c r="M116" i="15"/>
  <c r="Y119" i="15"/>
  <c r="M119" i="15" s="1"/>
  <c r="M20" i="15"/>
  <c r="W60" i="15"/>
  <c r="M11" i="15"/>
  <c r="X21" i="15"/>
  <c r="S44" i="15"/>
  <c r="S29" i="15"/>
  <c r="F49" i="15"/>
  <c r="F39" i="15"/>
  <c r="F61" i="15" s="1"/>
  <c r="M26" i="15"/>
  <c r="M29" i="15" s="1"/>
  <c r="M40" i="15"/>
  <c r="W123" i="15"/>
  <c r="W126" i="15" s="1"/>
  <c r="W128" i="15" s="1"/>
  <c r="W131" i="15" s="1"/>
  <c r="W137" i="15" s="1"/>
  <c r="W139" i="15" s="1"/>
  <c r="W84" i="15"/>
  <c r="T44" i="15"/>
  <c r="T29" i="15"/>
  <c r="X123" i="15"/>
  <c r="X84" i="15"/>
  <c r="J98" i="15"/>
  <c r="J97" i="15"/>
  <c r="J109" i="15"/>
  <c r="C61" i="15"/>
  <c r="C84" i="15"/>
  <c r="N103" i="15"/>
  <c r="N88" i="15"/>
  <c r="N92" i="15" s="1"/>
  <c r="M44" i="15"/>
  <c r="M70" i="15"/>
  <c r="R44" i="15"/>
  <c r="R29" i="15"/>
  <c r="X29" i="15"/>
  <c r="X44" i="15"/>
  <c r="G39" i="15"/>
  <c r="G61" i="15" s="1"/>
  <c r="G49" i="15"/>
  <c r="M45" i="15"/>
  <c r="M57" i="15"/>
  <c r="M38" i="15"/>
  <c r="M60" i="15" s="1"/>
  <c r="P61" i="15"/>
  <c r="P84" i="15"/>
  <c r="H98" i="15"/>
  <c r="H109" i="15"/>
  <c r="H97" i="15"/>
  <c r="D61" i="15"/>
  <c r="D84" i="15"/>
  <c r="F103" i="15"/>
  <c r="F88" i="15"/>
  <c r="F92" i="15" s="1"/>
  <c r="R103" i="15"/>
  <c r="R88" i="15"/>
  <c r="R92" i="15" s="1"/>
  <c r="I103" i="15"/>
  <c r="I88" i="15"/>
  <c r="I92" i="15" s="1"/>
  <c r="Y49" i="15"/>
  <c r="E103" i="15"/>
  <c r="E88" i="15"/>
  <c r="E92" i="15" s="1"/>
  <c r="S103" i="15"/>
  <c r="S88" i="15"/>
  <c r="S92" i="15" s="1"/>
  <c r="Y61" i="15"/>
  <c r="Y84" i="15"/>
  <c r="Y123" i="15"/>
  <c r="U103" i="15"/>
  <c r="U88" i="15"/>
  <c r="U92" i="15" s="1"/>
  <c r="U109" i="15" s="1"/>
  <c r="L61" i="15"/>
  <c r="L84" i="15"/>
  <c r="L123" i="15"/>
  <c r="L126" i="15" s="1"/>
  <c r="L128" i="15" s="1"/>
  <c r="L131" i="15" s="1"/>
  <c r="L137" i="15" s="1"/>
  <c r="L139" i="15" s="1"/>
  <c r="K61" i="15"/>
  <c r="K84" i="15"/>
  <c r="Q61" i="15"/>
  <c r="Q84" i="15"/>
  <c r="U44" i="15"/>
  <c r="U29" i="15"/>
  <c r="G97" i="15" l="1"/>
  <c r="G98" i="15"/>
  <c r="W49" i="15"/>
  <c r="M21" i="15"/>
  <c r="H112" i="15"/>
  <c r="H111" i="15"/>
  <c r="H110" i="15"/>
  <c r="J112" i="15"/>
  <c r="J111" i="15"/>
  <c r="J110" i="15"/>
  <c r="W103" i="15"/>
  <c r="W88" i="15"/>
  <c r="W92" i="15" s="1"/>
  <c r="F109" i="15"/>
  <c r="F97" i="15"/>
  <c r="F98" i="15"/>
  <c r="E109" i="15"/>
  <c r="E97" i="15"/>
  <c r="E98" i="15"/>
  <c r="P88" i="15"/>
  <c r="P92" i="15" s="1"/>
  <c r="P109" i="15" s="1"/>
  <c r="P103" i="15"/>
  <c r="X39" i="15"/>
  <c r="X61" i="15" s="1"/>
  <c r="X49" i="15"/>
  <c r="M81" i="15"/>
  <c r="M49" i="15"/>
  <c r="S49" i="15"/>
  <c r="S39" i="15"/>
  <c r="S61" i="15" s="1"/>
  <c r="R99" i="15"/>
  <c r="R97" i="15" s="1"/>
  <c r="R109" i="15"/>
  <c r="U98" i="15"/>
  <c r="T98" i="15"/>
  <c r="T99" i="15"/>
  <c r="S99" i="15"/>
  <c r="U99" i="15"/>
  <c r="R98" i="15"/>
  <c r="G111" i="15"/>
  <c r="G110" i="15"/>
  <c r="G112" i="15"/>
  <c r="Q88" i="15"/>
  <c r="Q92" i="15" s="1"/>
  <c r="Q109" i="15" s="1"/>
  <c r="Q103" i="15"/>
  <c r="Y125" i="15"/>
  <c r="Y126" i="15" s="1"/>
  <c r="D103" i="15"/>
  <c r="D88" i="15"/>
  <c r="D92" i="15" s="1"/>
  <c r="X88" i="15"/>
  <c r="X92" i="15" s="1"/>
  <c r="X103" i="15"/>
  <c r="U39" i="15"/>
  <c r="U61" i="15" s="1"/>
  <c r="U49" i="15"/>
  <c r="K103" i="15"/>
  <c r="K88" i="15"/>
  <c r="K92" i="15" s="1"/>
  <c r="Y103" i="15"/>
  <c r="Y88" i="15"/>
  <c r="Y92" i="15" s="1"/>
  <c r="N98" i="15"/>
  <c r="O98" i="15" s="1"/>
  <c r="O99" i="15"/>
  <c r="N109" i="15"/>
  <c r="N99" i="15"/>
  <c r="N97" i="15" s="1"/>
  <c r="X125" i="15"/>
  <c r="M39" i="15"/>
  <c r="L88" i="15"/>
  <c r="L92" i="15" s="1"/>
  <c r="L109" i="15" s="1"/>
  <c r="L112" i="15" s="1"/>
  <c r="L103" i="15"/>
  <c r="I98" i="15"/>
  <c r="I97" i="15"/>
  <c r="I109" i="15"/>
  <c r="R49" i="15"/>
  <c r="R39" i="15"/>
  <c r="R61" i="15" s="1"/>
  <c r="C103" i="15"/>
  <c r="C88" i="15"/>
  <c r="C92" i="15" s="1"/>
  <c r="T39" i="15"/>
  <c r="T61" i="15" s="1"/>
  <c r="T49" i="15"/>
  <c r="M125" i="15" l="1"/>
  <c r="T97" i="15"/>
  <c r="Q99" i="15"/>
  <c r="Q98" i="15"/>
  <c r="S97" i="15"/>
  <c r="P98" i="15"/>
  <c r="O97" i="15"/>
  <c r="P99" i="15"/>
  <c r="P97" i="15" s="1"/>
  <c r="U97" i="15"/>
  <c r="E112" i="15"/>
  <c r="E111" i="15"/>
  <c r="E110" i="15"/>
  <c r="X126" i="15"/>
  <c r="M84" i="15"/>
  <c r="M61" i="15"/>
  <c r="M123" i="15"/>
  <c r="M126" i="15" s="1"/>
  <c r="M128" i="15" s="1"/>
  <c r="M131" i="15" s="1"/>
  <c r="M137" i="15" s="1"/>
  <c r="M139" i="15" s="1"/>
  <c r="S98" i="15"/>
  <c r="L98" i="15" s="1"/>
  <c r="C97" i="15"/>
  <c r="C98" i="15"/>
  <c r="C109" i="15"/>
  <c r="I111" i="15"/>
  <c r="I110" i="15"/>
  <c r="I112" i="15"/>
  <c r="F112" i="15"/>
  <c r="F111" i="15"/>
  <c r="F110" i="15"/>
  <c r="K97" i="15"/>
  <c r="K98" i="15"/>
  <c r="K109" i="15"/>
  <c r="U111" i="15"/>
  <c r="U112" i="15"/>
  <c r="R111" i="15"/>
  <c r="T112" i="15"/>
  <c r="S112" i="15"/>
  <c r="R112" i="15"/>
  <c r="R110" i="15" s="1"/>
  <c r="O112" i="15"/>
  <c r="N112" i="15"/>
  <c r="N110" i="15" s="1"/>
  <c r="Q111" i="15"/>
  <c r="P111" i="15"/>
  <c r="Q112" i="15"/>
  <c r="N111" i="15"/>
  <c r="O111" i="15" s="1"/>
  <c r="P112" i="15"/>
  <c r="D97" i="15"/>
  <c r="D109" i="15"/>
  <c r="D98" i="15"/>
  <c r="L97" i="15"/>
  <c r="L111" i="15" l="1"/>
  <c r="Q97" i="15"/>
  <c r="M103" i="15"/>
  <c r="M88" i="15"/>
  <c r="M92" i="15" s="1"/>
  <c r="M109" i="15" s="1"/>
  <c r="U110" i="15"/>
  <c r="L110" i="15" s="1"/>
  <c r="K112" i="15"/>
  <c r="K110" i="15"/>
  <c r="K111" i="15"/>
  <c r="D112" i="15"/>
  <c r="D111" i="15"/>
  <c r="D110" i="15"/>
  <c r="C112" i="15"/>
  <c r="C111" i="15"/>
  <c r="C110" i="15"/>
  <c r="P110" i="15"/>
  <c r="Q110" i="15"/>
  <c r="O11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Supika Charudhanes</author>
    <author>Kalayachat Vichitkarnchana</author>
    <author>Nonlapan Cheewinjarasroj</author>
    <author>Vikash Jalan</author>
  </authors>
  <commentList>
    <comment ref="C106" authorId="0" shapeId="0" xr:uid="{00000000-0006-0000-0000-000001000000}">
      <text>
        <r>
          <rPr>
            <sz val="9"/>
            <color indexed="81"/>
            <rFont val="Tahoma"/>
            <family val="2"/>
          </rPr>
          <t>Gain on bargain
- Ottana 60
- Europoort, Rotterdam 18</t>
        </r>
      </text>
    </comment>
    <comment ref="D106" authorId="1" shapeId="0" xr:uid="{00000000-0006-0000-0000-000002000000}">
      <text>
        <r>
          <rPr>
            <sz val="9"/>
            <color indexed="81"/>
            <rFont val="Tahoma"/>
            <family val="2"/>
          </rPr>
          <t>Gain on bargain
- Invista US 94
- Invista Mexico 60
- Poland PET 50
- Trevira 52
- China PET 13</t>
        </r>
      </text>
    </comment>
    <comment ref="E106" authorId="1" shapeId="0" xr:uid="{00000000-0006-0000-0000-000003000000}">
      <text>
        <r>
          <rPr>
            <sz val="9"/>
            <color indexed="81"/>
            <rFont val="Tahoma"/>
            <family val="2"/>
          </rPr>
          <t>Gain on bargain
- Polypet 5</t>
        </r>
      </text>
    </comment>
    <comment ref="F106" authorId="1" shapeId="0" xr:uid="{00000000-0006-0000-0000-000004000000}">
      <text>
        <r>
          <rPr>
            <sz val="9"/>
            <color indexed="81"/>
            <rFont val="Tahoma"/>
            <family val="2"/>
          </rPr>
          <t>Gain on bargain
- Trevira 3
Impairment loss
- Ottana (12)</t>
        </r>
      </text>
    </comment>
    <comment ref="G106" authorId="1" shapeId="0" xr:uid="{00000000-0006-0000-0000-000005000000}">
      <text>
        <r>
          <rPr>
            <sz val="9"/>
            <color indexed="81"/>
            <rFont val="Tahoma"/>
            <family val="2"/>
          </rPr>
          <t xml:space="preserve">Gain on bargain
- </t>
        </r>
        <r>
          <rPr>
            <sz val="9"/>
            <color indexed="81"/>
            <rFont val="Tahoma"/>
            <family val="2"/>
          </rPr>
          <t>PHP 33 (included capital gain on sales of shares)
- Artenius 18
Impairment loss 
- Workington (18)
- Ottana (17)</t>
        </r>
      </text>
    </comment>
    <comment ref="H106" authorId="1" shapeId="0" xr:uid="{00000000-0006-0000-0000-000006000000}">
      <text>
        <r>
          <rPr>
            <sz val="9"/>
            <color indexed="81"/>
            <rFont val="Tahoma"/>
            <family val="2"/>
          </rPr>
          <t>Gain on bargain
- Cepsa Canada 72</t>
        </r>
      </text>
    </comment>
    <comment ref="I106" authorId="1" shapeId="0" xr:uid="{00000000-0006-0000-0000-000007000000}">
      <text>
        <r>
          <rPr>
            <sz val="9"/>
            <color indexed="81"/>
            <rFont val="Tahoma"/>
            <family val="2"/>
          </rPr>
          <t>Gain on bargain
- Cepsa Spain 97
- BP 93
Impairment loss
- Artenius (19)</t>
        </r>
      </text>
    </comment>
    <comment ref="J106" authorId="1" shapeId="0" xr:uid="{00000000-0006-0000-0000-000008000000}">
      <text>
        <r>
          <rPr>
            <sz val="9"/>
            <color indexed="81"/>
            <rFont val="Tahoma"/>
            <family val="2"/>
          </rPr>
          <t>Gain on bargain
- Artlant 84
- DuraFiber France/Mexico 24
Impairment loss
- Cepsa Canada (40) (dobtful debt)
- EO/EG (12) (write-off catalyst)
- Indonesia Fibers (10)</t>
        </r>
      </text>
    </comment>
    <comment ref="K106" authorId="1" shapeId="0" xr:uid="{00000000-0006-0000-0000-000009000000}">
      <text>
        <r>
          <rPr>
            <sz val="9"/>
            <color indexed="81"/>
            <rFont val="Tahoma"/>
            <family val="2"/>
          </rPr>
          <t>Gain on bargain</t>
        </r>
        <r>
          <rPr>
            <b/>
            <sz val="9"/>
            <color indexed="81"/>
            <rFont val="Tahoma"/>
            <family val="2"/>
          </rPr>
          <t xml:space="preserve">
- </t>
        </r>
        <r>
          <rPr>
            <sz val="9"/>
            <color indexed="81"/>
            <rFont val="Tahoma"/>
            <family val="2"/>
          </rPr>
          <t>Egypt PET 28
- Kordana 20
- Schoeller 12
Impairment loss
- Avgol (2)</t>
        </r>
      </text>
    </comment>
    <comment ref="L106" authorId="1" shapeId="0" xr:uid="{00000000-0006-0000-0000-00000A000000}">
      <text>
        <r>
          <rPr>
            <sz val="9"/>
            <color indexed="81"/>
            <rFont val="Tahoma"/>
            <family val="2"/>
          </rPr>
          <t>Gain on bargain
- UTT 16
- Invista German 6
- M&amp;G Fibras 4
Impairment loss
- Durafiber Mexico (7)
- Durafiber France (5)
Restructuring cost
- Avgol (2)</t>
        </r>
      </text>
    </comment>
    <comment ref="V106" authorId="1" shapeId="0" xr:uid="{00000000-0006-0000-0000-00000B000000}">
      <text>
        <r>
          <rPr>
            <sz val="9"/>
            <color indexed="81"/>
            <rFont val="Tahoma"/>
            <family val="2"/>
          </rPr>
          <t>Spindletop $62.8m</t>
        </r>
      </text>
    </comment>
    <comment ref="D107" authorId="0" shapeId="0" xr:uid="{00000000-0006-0000-0000-00000C000000}">
      <text>
        <r>
          <rPr>
            <sz val="9"/>
            <color indexed="81"/>
            <rFont val="Tahoma"/>
            <family val="2"/>
          </rPr>
          <t>Flood related exp.
- IRP/APT (9)
- Petform (17)
- IRH (28)</t>
        </r>
      </text>
    </comment>
    <comment ref="E107" authorId="1" shapeId="0" xr:uid="{00000000-0006-0000-0000-00000D000000}">
      <text>
        <r>
          <rPr>
            <sz val="9"/>
            <color indexed="81"/>
            <rFont val="Tahoma"/>
            <family val="2"/>
          </rPr>
          <t>Insurance claims received 56
Flood related exp. in Lopburi (6)</t>
        </r>
      </text>
    </comment>
    <comment ref="F107" authorId="1" shapeId="0" xr:uid="{00000000-0006-0000-0000-00000E000000}">
      <text>
        <r>
          <rPr>
            <sz val="9"/>
            <color indexed="81"/>
            <rFont val="Tahoma"/>
            <family val="2"/>
          </rPr>
          <t>Insurance claims received 25
US refinancing exp (5)
IRP: WHT on one time dividend (5)</t>
        </r>
      </text>
    </comment>
    <comment ref="G107" authorId="1" shapeId="0" xr:uid="{00000000-0006-0000-0000-00000F000000}">
      <text>
        <r>
          <rPr>
            <sz val="9"/>
            <color indexed="81"/>
            <rFont val="Tahoma"/>
            <family val="2"/>
          </rPr>
          <t>IRP: WHT on one time dividends (11)
Workington Mothball (2)</t>
        </r>
      </text>
    </comment>
    <comment ref="I107" authorId="1" shapeId="0" xr:uid="{00000000-0006-0000-0000-000010000000}">
      <text>
        <r>
          <rPr>
            <sz val="9"/>
            <color indexed="81"/>
            <rFont val="Tahoma"/>
            <family val="2"/>
          </rPr>
          <t>PT_IVI-Indonesia tax on extraordinary (CT+DT) 18
IRP: money received from IVL on Abu Dhabi 12
Alphapet: Decommisioning/ARO liability reversal 6
Mexico PET:IFRS effect A/R with Invista previous owner (10)
TPT-DTA impairment (8)
IRPTA-DTA Impairment (4)</t>
        </r>
      </text>
    </comment>
    <comment ref="J107" authorId="1" shapeId="0" xr:uid="{00000000-0006-0000-0000-000011000000}">
      <text>
        <r>
          <rPr>
            <sz val="9"/>
            <color indexed="81"/>
            <rFont val="Tahoma"/>
            <family val="2"/>
          </rPr>
          <t>DTA reversal - US tax reform</t>
        </r>
      </text>
    </comment>
    <comment ref="L107" authorId="1" shapeId="0" xr:uid="{00000000-0006-0000-0000-000012000000}">
      <text>
        <r>
          <rPr>
            <sz val="9"/>
            <color indexed="81"/>
            <rFont val="Tahoma"/>
            <family val="2"/>
          </rPr>
          <t>DTA income/expense from previous year</t>
        </r>
      </text>
    </comment>
    <comment ref="C129" authorId="1" shapeId="0" xr:uid="{00000000-0006-0000-0000-000013000000}">
      <text>
        <r>
          <rPr>
            <sz val="9"/>
            <color indexed="81"/>
            <rFont val="Tahoma"/>
            <family val="2"/>
          </rPr>
          <t>TPT 96
Rotterdam PTA 35
Ottana 22</t>
        </r>
      </text>
    </comment>
    <comment ref="D129" authorId="1" shapeId="0" xr:uid="{00000000-0006-0000-0000-000014000000}">
      <text>
        <r>
          <rPr>
            <sz val="9"/>
            <color indexed="81"/>
            <rFont val="Tahoma"/>
            <family val="2"/>
          </rPr>
          <t>Invista Mexico 240
Invista US 217
Indonesia PET/Fibers 163
China PET 64
Rotterdam PET 64
Wellman 68M
Poland PET 41</t>
        </r>
      </text>
    </comment>
    <comment ref="E129" authorId="1" shapeId="0" xr:uid="{00000000-0006-0000-0000-000015000000}">
      <text>
        <r>
          <rPr>
            <sz val="9"/>
            <color indexed="81"/>
            <rFont val="Tahoma"/>
            <family val="2"/>
          </rPr>
          <t>EO/EG 792
FiberVision 201
Polychem 69
Rotterdam PET 45</t>
        </r>
      </text>
    </comment>
    <comment ref="F129" authorId="1" shapeId="0" xr:uid="{00000000-0006-0000-0000-000016000000}">
      <text>
        <r>
          <rPr>
            <sz val="9"/>
            <color indexed="81"/>
            <rFont val="Tahoma"/>
            <family val="2"/>
          </rPr>
          <t>Polychem 47
EO/EG 42
Aurus 14</t>
        </r>
      </text>
    </comment>
    <comment ref="G129" authorId="1" shapeId="0" xr:uid="{00000000-0006-0000-0000-000017000000}">
      <text>
        <r>
          <rPr>
            <sz val="9"/>
            <color indexed="81"/>
            <rFont val="Tahoma"/>
            <family val="2"/>
          </rPr>
          <t>PHP 90M
Polychem 36
Artenius 24M
Rotterdam PTA 16</t>
        </r>
      </text>
    </comment>
    <comment ref="H129" authorId="1" shapeId="0" xr:uid="{00000000-0006-0000-0000-000018000000}">
      <text>
        <r>
          <rPr>
            <sz val="9"/>
            <color indexed="81"/>
            <rFont val="Tahoma"/>
            <family val="2"/>
          </rPr>
          <t>Cepsa Canada 234
Performance Fiber 212
Micropet JV 89
Cracker 185
Rotterdam 70
BPC 38</t>
        </r>
        <r>
          <rPr>
            <b/>
            <u/>
            <sz val="9"/>
            <color indexed="81"/>
            <rFont val="Tahoma"/>
            <family val="2"/>
          </rPr>
          <t xml:space="preserve">
</t>
        </r>
      </text>
    </comment>
    <comment ref="I129" authorId="1" shapeId="0" xr:uid="{00000000-0006-0000-0000-000019000000}">
      <text>
        <r>
          <rPr>
            <sz val="9"/>
            <color indexed="81"/>
            <rFont val="Tahoma"/>
            <family val="2"/>
          </rPr>
          <t>BP 426
Cepsa Spain 215
Cracker 91</t>
        </r>
      </text>
    </comment>
    <comment ref="J129" authorId="1" shapeId="0" xr:uid="{00000000-0006-0000-0000-00001A000000}">
      <text>
        <r>
          <rPr>
            <sz val="9"/>
            <color indexed="81"/>
            <rFont val="Tahoma"/>
            <family val="2"/>
          </rPr>
          <t>Cracker 275
Glanztoff 186</t>
        </r>
      </text>
    </comment>
    <comment ref="K129" authorId="1" shapeId="0" xr:uid="{00000000-0006-0000-0000-00001B000000}">
      <text>
        <r>
          <rPr>
            <sz val="9"/>
            <color indexed="81"/>
            <rFont val="Tahoma"/>
            <family val="2"/>
          </rPr>
          <t>Avgol 574
M&amp;G Brazil PET 367
Corpus Christi 357
Cracker 197</t>
        </r>
      </text>
    </comment>
    <comment ref="L129" authorId="1" shapeId="0" xr:uid="{00000000-0006-0000-0000-00001C000000}">
      <text>
        <r>
          <rPr>
            <sz val="9"/>
            <color indexed="81"/>
            <rFont val="Tahoma"/>
            <family val="2"/>
          </rPr>
          <t>Cracker 147
India PET Consolidation 130
UTT 108
IRSL 88
Sinterama 65
Indonesia PTA 61
Custom Polymer 38
Invista German 33
M&amp;G Fibras 29</t>
        </r>
      </text>
    </comment>
    <comment ref="V129" authorId="0" shapeId="0" xr:uid="{00000000-0006-0000-0000-00001D000000}">
      <text>
        <r>
          <rPr>
            <sz val="9"/>
            <color indexed="81"/>
            <rFont val="Tahoma"/>
            <family val="2"/>
          </rPr>
          <t xml:space="preserve">Spindletop 2,002 $m
</t>
        </r>
      </text>
    </comment>
    <comment ref="W129" authorId="2" shapeId="0" xr:uid="{00000000-0006-0000-0000-00001E000000}">
      <text>
        <r>
          <rPr>
            <sz val="9"/>
            <color indexed="81"/>
            <rFont val="Tahoma"/>
            <family val="2"/>
          </rPr>
          <t>IVSSBrazil 10$m 
STOP 6$m
IVGSLROH 5$m</t>
        </r>
      </text>
    </comment>
    <comment ref="X129" authorId="2" shapeId="0" xr:uid="{00000000-0006-0000-0000-00001F000000}">
      <text>
        <r>
          <rPr>
            <sz val="9"/>
            <color indexed="81"/>
            <rFont val="Tahoma"/>
            <family val="2"/>
          </rPr>
          <t>IVGSLROH 15$m
IVPFHFV 8$m
STOP 6$m
NDC 6$m</t>
        </r>
      </text>
    </comment>
    <comment ref="V130" authorId="0" shapeId="0" xr:uid="{00000000-0006-0000-0000-000020000000}">
      <text>
        <r>
          <rPr>
            <sz val="9"/>
            <color indexed="81"/>
            <rFont val="Tahoma"/>
            <family val="2"/>
          </rPr>
          <t xml:space="preserve">mainly PO/MTBE turnaround once in 5 years 79$m
</t>
        </r>
      </text>
    </comment>
    <comment ref="B138" authorId="3" shapeId="0" xr:uid="{00000000-0006-0000-0000-000021000000}">
      <text>
        <r>
          <rPr>
            <sz val="9"/>
            <color indexed="81"/>
            <rFont val="Tahoma"/>
            <family val="2"/>
          </rPr>
          <t xml:space="preserve">This represent FX impact on net debt, however this is netted off  by the corrosponding gain or loss in the assets as we have natural hedge due to our global presence, for example US$ debts volatility will be mitigated by US$ assets volaitity in opposite direction and so on. </t>
        </r>
      </text>
    </comment>
  </commentList>
</comments>
</file>

<file path=xl/sharedStrings.xml><?xml version="1.0" encoding="utf-8"?>
<sst xmlns="http://schemas.openxmlformats.org/spreadsheetml/2006/main" count="248" uniqueCount="106">
  <si>
    <t>IVL Financials Model</t>
  </si>
  <si>
    <t>Items</t>
  </si>
  <si>
    <t>Segment</t>
  </si>
  <si>
    <t>2010A</t>
  </si>
  <si>
    <t>2011A</t>
  </si>
  <si>
    <t>2012A</t>
  </si>
  <si>
    <t>2013A</t>
  </si>
  <si>
    <t>2014A</t>
  </si>
  <si>
    <t>2015A</t>
  </si>
  <si>
    <t>2016A</t>
  </si>
  <si>
    <t>2017A</t>
  </si>
  <si>
    <t>2018A</t>
  </si>
  <si>
    <t>2019A</t>
  </si>
  <si>
    <t>2020A</t>
  </si>
  <si>
    <t>1Q18A</t>
  </si>
  <si>
    <t>2Q18A</t>
  </si>
  <si>
    <t>3Q18A</t>
  </si>
  <si>
    <t>4Q18A</t>
  </si>
  <si>
    <t>1Q19A</t>
  </si>
  <si>
    <t>2Q19A</t>
  </si>
  <si>
    <t>3Q19A</t>
  </si>
  <si>
    <t>4Q19A</t>
  </si>
  <si>
    <t>1Q20A</t>
  </si>
  <si>
    <t>2Q20A</t>
  </si>
  <si>
    <t>3Q20A</t>
  </si>
  <si>
    <t>4Q20A</t>
  </si>
  <si>
    <t>Effective Capacity (MMT)</t>
  </si>
  <si>
    <t>Integrated PET Asia</t>
  </si>
  <si>
    <t>Integrated PET EMEA</t>
  </si>
  <si>
    <t>Integrated PET America</t>
  </si>
  <si>
    <t>Px America</t>
  </si>
  <si>
    <t>Integrated PET</t>
  </si>
  <si>
    <t>Specialty chemicals</t>
  </si>
  <si>
    <t>Packaging</t>
  </si>
  <si>
    <t>Combined PET</t>
  </si>
  <si>
    <t>Integrated EG</t>
  </si>
  <si>
    <t>Integrated Purified EO</t>
  </si>
  <si>
    <t>PO/MTBE</t>
  </si>
  <si>
    <t>Integrated Surfactants</t>
  </si>
  <si>
    <t>Integrated oxides and derivatives</t>
  </si>
  <si>
    <t>Mobility</t>
  </si>
  <si>
    <t>Hygiene</t>
  </si>
  <si>
    <t>Lifestyle</t>
  </si>
  <si>
    <t>Fibers</t>
  </si>
  <si>
    <t>IVL conso</t>
  </si>
  <si>
    <t>Production (MMT)</t>
  </si>
  <si>
    <t>Core EBITDA/t ($)</t>
  </si>
  <si>
    <t>Px America (over Mx)</t>
  </si>
  <si>
    <t>Industry Spread: Asia Integrated PET</t>
  </si>
  <si>
    <t>Industry Spread: US MEG Over Ethane</t>
  </si>
  <si>
    <t>Industry Spread: US MTBE (C-Factor)</t>
  </si>
  <si>
    <t>Core EBITDA (M$)</t>
  </si>
  <si>
    <t>Integrated PET (Excl. Px)</t>
  </si>
  <si>
    <t>Holdings</t>
  </si>
  <si>
    <t>Core Net profit Calculations</t>
  </si>
  <si>
    <t>Core EBITDA</t>
  </si>
  <si>
    <t>Depreciation &amp; Amortization</t>
  </si>
  <si>
    <t>JV income/(loss)</t>
  </si>
  <si>
    <t>Interest cost</t>
  </si>
  <si>
    <t>Core PBT</t>
  </si>
  <si>
    <t>Tax</t>
  </si>
  <si>
    <t>Non controlling Interests</t>
  </si>
  <si>
    <t>Minority share of Extraordinary income/(expense)</t>
  </si>
  <si>
    <t>Core NP</t>
  </si>
  <si>
    <t>PERP Interests</t>
  </si>
  <si>
    <t>Average Exchange Rate US$/THB</t>
  </si>
  <si>
    <t>YTD Average Exchange Rate US$/THB</t>
  </si>
  <si>
    <t>Effective shares</t>
  </si>
  <si>
    <t>Core EPS in THB</t>
  </si>
  <si>
    <t>Core NP in THB</t>
  </si>
  <si>
    <t>Reported Net profit Calculations</t>
  </si>
  <si>
    <t>Inventory G/(L)</t>
  </si>
  <si>
    <t>Reported EBITDA</t>
  </si>
  <si>
    <t>Extraordinary Income/(Expenses)</t>
  </si>
  <si>
    <t>Acquisition cost &amp; pre-operative expense</t>
  </si>
  <si>
    <t>Gain on Bargain Purchases, impairments (Net)</t>
  </si>
  <si>
    <t>Other Extraordinary Income/(Expense)</t>
  </si>
  <si>
    <t>Tax adjustment on inventory gain/(loss)</t>
  </si>
  <si>
    <t>Reported NP</t>
  </si>
  <si>
    <t>EPS in THB</t>
  </si>
  <si>
    <t>Reported NP in THB</t>
  </si>
  <si>
    <t>Financial Position and Gearing</t>
  </si>
  <si>
    <t>Net Debt</t>
  </si>
  <si>
    <t>Capex on Projects which are not operational yet</t>
  </si>
  <si>
    <t>Net operating debt</t>
  </si>
  <si>
    <t>Total Equity</t>
  </si>
  <si>
    <t>Net D/E (Times)</t>
  </si>
  <si>
    <t>Net Operating D/E (Times)</t>
  </si>
  <si>
    <t>ROCE (%)</t>
  </si>
  <si>
    <t>Operating Cash Flow (OCF)</t>
  </si>
  <si>
    <t>Net working capital and others</t>
  </si>
  <si>
    <t xml:space="preserve">Operating cash flow before tax (OCF before tax) </t>
  </si>
  <si>
    <t>Cash income tax</t>
  </si>
  <si>
    <t xml:space="preserve">Operating cash flow after tax (OCF after tax) </t>
  </si>
  <si>
    <t>Growth capex</t>
  </si>
  <si>
    <t>Maintenance &amp; Turnaround capex</t>
  </si>
  <si>
    <t>Cash Flow after Strategic Spending</t>
  </si>
  <si>
    <t>Net financial cost</t>
  </si>
  <si>
    <t>Dividends</t>
  </si>
  <si>
    <t>PERP Interest</t>
  </si>
  <si>
    <t>Proceeds from issue of ordinary shares due to warrants exercised</t>
  </si>
  <si>
    <t xml:space="preserve">Proceed from perpetual debentures </t>
  </si>
  <si>
    <t>(Increase)/Decrease in Net Debt on cash basis</t>
  </si>
  <si>
    <t>Exchange rate movement on Net Debt (Natural Hedge against Assets)</t>
  </si>
  <si>
    <t>(Increase)/Decrease in Net Debt as per Balance Sheet</t>
  </si>
  <si>
    <t>Disclaimer: IVL has provided future columns to make it easy for the user to model financials of the company. IVL do not take any responsibility for any future forecasts. Please make your investment decisions based on our actual published financials performance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</si>
</sst>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 #,##0_-;_-* &quot;-&quot;??_-;_-@_-"/>
    <numFmt numFmtId="166" formatCode="_(* #,##0_);_(* \(#,##0\);_(* &quot;-&quot;??_);_(@_)"/>
    <numFmt numFmtId="167" formatCode="_(* #,##0.00_);[Red]_(\ \(#,##0.00\);_(* &quot;-&quot;??_);_(@_)"/>
    <numFmt numFmtId="168" formatCode="_(* #,##0_);[Red]_(\ \(#,##0\);_(* &quot;-&quot;??_);_(@_)"/>
    <numFmt numFmtId="169" formatCode="0.000_);[Red]\(0.000\)"/>
    <numFmt numFmtId="170" formatCode="#,##0%;[Red]\(#,##0\)%"/>
  </numFmts>
  <fonts count="17">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color theme="0"/>
      <name val="Calibri"/>
      <family val="2"/>
      <scheme val="minor"/>
    </font>
    <font>
      <b/>
      <sz val="22"/>
      <color theme="1"/>
      <name val="Calibri"/>
      <family val="2"/>
      <scheme val="minor"/>
    </font>
    <font>
      <sz val="8"/>
      <color rgb="FFFF0000"/>
      <name val="Calibri"/>
      <family val="2"/>
      <scheme val="minor"/>
    </font>
    <font>
      <b/>
      <sz val="8"/>
      <name val="Calibri"/>
      <family val="2"/>
      <scheme val="minor"/>
    </font>
    <font>
      <i/>
      <sz val="8"/>
      <color rgb="FFFF0000"/>
      <name val="Calibri"/>
      <family val="2"/>
      <scheme val="minor"/>
    </font>
    <font>
      <b/>
      <sz val="8"/>
      <color theme="0"/>
      <name val="Calibri"/>
      <family val="2"/>
      <scheme val="minor"/>
    </font>
    <font>
      <b/>
      <sz val="8"/>
      <color theme="1"/>
      <name val="Calibri"/>
      <family val="2"/>
      <scheme val="minor"/>
    </font>
    <font>
      <sz val="8"/>
      <color theme="2"/>
      <name val="Calibri"/>
      <family val="2"/>
      <scheme val="minor"/>
    </font>
    <font>
      <b/>
      <sz val="8"/>
      <color rgb="FFFF0000"/>
      <name val="Calibri"/>
      <family val="2"/>
      <scheme val="minor"/>
    </font>
    <font>
      <b/>
      <sz val="9"/>
      <color indexed="81"/>
      <name val="Tahoma"/>
      <family val="2"/>
    </font>
    <font>
      <sz val="9"/>
      <color indexed="81"/>
      <name val="Tahoma"/>
      <family val="2"/>
    </font>
    <font>
      <b/>
      <u/>
      <sz val="9"/>
      <color indexed="81"/>
      <name val="Tahoma"/>
      <family val="2"/>
    </font>
    <font>
      <sz val="10"/>
      <name val="Arial"/>
      <family val="2"/>
      <charset val="222"/>
    </font>
  </fonts>
  <fills count="13">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8EA9DB"/>
        <bgColor indexed="64"/>
      </patternFill>
    </fill>
    <fill>
      <patternFill patternType="solid">
        <fgColor rgb="FF70AD47"/>
        <bgColor indexed="64"/>
      </patternFill>
    </fill>
    <fill>
      <patternFill patternType="solid">
        <fgColor theme="8" tint="0.39997558519241921"/>
        <bgColor indexed="64"/>
      </patternFill>
    </fill>
    <fill>
      <patternFill patternType="solid">
        <fgColor rgb="FF806000"/>
        <bgColor indexed="64"/>
      </patternFill>
    </fill>
    <fill>
      <patternFill patternType="solid">
        <fgColor theme="8" tint="-0.499984740745262"/>
        <bgColor indexed="64"/>
      </patternFill>
    </fill>
    <fill>
      <patternFill patternType="darkDown">
        <bgColor theme="0"/>
      </patternFill>
    </fill>
    <fill>
      <patternFill patternType="darkUp">
        <bgColor theme="0"/>
      </patternFill>
    </fill>
  </fills>
  <borders count="2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6" fillId="0" borderId="0"/>
  </cellStyleXfs>
  <cellXfs count="189">
    <xf numFmtId="0" fontId="0" fillId="0" borderId="0" xfId="0"/>
    <xf numFmtId="0" fontId="3" fillId="2" borderId="0" xfId="0" applyFont="1" applyFill="1"/>
    <xf numFmtId="15" fontId="2" fillId="2" borderId="0" xfId="0" applyNumberFormat="1" applyFont="1" applyFill="1" applyAlignment="1">
      <alignment horizontal="center"/>
    </xf>
    <xf numFmtId="0" fontId="4" fillId="2" borderId="0" xfId="0" applyFont="1" applyFill="1"/>
    <xf numFmtId="0" fontId="3" fillId="0" borderId="0" xfId="0" applyFont="1"/>
    <xf numFmtId="0" fontId="5" fillId="2" borderId="0" xfId="3" applyNumberFormat="1" applyFont="1" applyFill="1" applyBorder="1"/>
    <xf numFmtId="164" fontId="3" fillId="2" borderId="0" xfId="3" applyFont="1" applyFill="1" applyBorder="1"/>
    <xf numFmtId="164" fontId="6" fillId="2" borderId="0" xfId="3" applyFont="1" applyFill="1" applyBorder="1"/>
    <xf numFmtId="164" fontId="6" fillId="2" borderId="0" xfId="3" applyFont="1" applyFill="1" applyBorder="1" applyProtection="1">
      <protection locked="0"/>
    </xf>
    <xf numFmtId="165" fontId="6" fillId="2" borderId="0" xfId="3" applyNumberFormat="1" applyFont="1" applyFill="1" applyBorder="1" applyAlignment="1">
      <alignment vertical="center" wrapText="1"/>
    </xf>
    <xf numFmtId="164" fontId="3" fillId="2" borderId="0" xfId="3" applyFont="1" applyFill="1"/>
    <xf numFmtId="164" fontId="8" fillId="2" borderId="1" xfId="3" applyFont="1" applyFill="1" applyBorder="1" applyAlignment="1">
      <alignment vertical="center" wrapText="1"/>
    </xf>
    <xf numFmtId="164" fontId="3" fillId="0" borderId="0" xfId="3" applyFont="1"/>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166" fontId="9" fillId="3" borderId="2" xfId="3" applyNumberFormat="1" applyFont="1" applyFill="1" applyBorder="1" applyAlignment="1">
      <alignment horizontal="center" vertical="center"/>
    </xf>
    <xf numFmtId="166" fontId="9" fillId="3" borderId="4" xfId="3" applyNumberFormat="1" applyFont="1" applyFill="1" applyBorder="1" applyAlignment="1">
      <alignment horizontal="center" vertical="center"/>
    </xf>
    <xf numFmtId="166" fontId="9" fillId="3" borderId="5" xfId="3" applyNumberFormat="1"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10" fillId="2" borderId="7" xfId="0" applyFont="1" applyFill="1" applyBorder="1"/>
    <xf numFmtId="167" fontId="3" fillId="2" borderId="6" xfId="3" applyNumberFormat="1" applyFont="1" applyFill="1" applyBorder="1" applyProtection="1"/>
    <xf numFmtId="167" fontId="3" fillId="2" borderId="0" xfId="3" applyNumberFormat="1" applyFont="1" applyFill="1" applyBorder="1"/>
    <xf numFmtId="167" fontId="3" fillId="2" borderId="7" xfId="3" applyNumberFormat="1" applyFont="1" applyFill="1" applyBorder="1"/>
    <xf numFmtId="167" fontId="3" fillId="2" borderId="6" xfId="3" applyNumberFormat="1" applyFont="1" applyFill="1" applyBorder="1"/>
    <xf numFmtId="0" fontId="7" fillId="4" borderId="7" xfId="0" applyFont="1" applyFill="1" applyBorder="1"/>
    <xf numFmtId="167" fontId="7" fillId="4" borderId="6" xfId="3" applyNumberFormat="1" applyFont="1" applyFill="1" applyBorder="1"/>
    <xf numFmtId="167" fontId="7" fillId="4" borderId="0" xfId="3" applyNumberFormat="1" applyFont="1" applyFill="1" applyBorder="1"/>
    <xf numFmtId="167" fontId="7" fillId="4" borderId="7" xfId="3" applyNumberFormat="1" applyFont="1" applyFill="1" applyBorder="1"/>
    <xf numFmtId="0" fontId="9" fillId="5" borderId="7" xfId="0" applyFont="1" applyFill="1" applyBorder="1"/>
    <xf numFmtId="167" fontId="9" fillId="5" borderId="6" xfId="3" applyNumberFormat="1" applyFont="1" applyFill="1" applyBorder="1"/>
    <xf numFmtId="167" fontId="9" fillId="5" borderId="0" xfId="3" applyNumberFormat="1" applyFont="1" applyFill="1" applyBorder="1"/>
    <xf numFmtId="167" fontId="9" fillId="5" borderId="7" xfId="3" applyNumberFormat="1" applyFont="1" applyFill="1" applyBorder="1"/>
    <xf numFmtId="0" fontId="9" fillId="3" borderId="7" xfId="0" applyFont="1" applyFill="1" applyBorder="1"/>
    <xf numFmtId="167" fontId="9" fillId="3" borderId="6" xfId="3" applyNumberFormat="1" applyFont="1" applyFill="1" applyBorder="1"/>
    <xf numFmtId="167" fontId="9" fillId="3" borderId="0" xfId="3" applyNumberFormat="1" applyFont="1" applyFill="1" applyBorder="1"/>
    <xf numFmtId="167" fontId="9" fillId="3" borderId="0" xfId="1" applyNumberFormat="1" applyFont="1" applyFill="1" applyBorder="1"/>
    <xf numFmtId="167" fontId="9" fillId="3" borderId="11" xfId="0" applyNumberFormat="1" applyFont="1" applyFill="1" applyBorder="1"/>
    <xf numFmtId="167" fontId="9" fillId="3" borderId="10" xfId="3" applyNumberFormat="1" applyFont="1" applyFill="1" applyBorder="1"/>
    <xf numFmtId="167" fontId="9" fillId="3" borderId="1" xfId="3" applyNumberFormat="1" applyFont="1" applyFill="1" applyBorder="1"/>
    <xf numFmtId="167" fontId="9" fillId="3" borderId="11" xfId="3" applyNumberFormat="1" applyFont="1" applyFill="1" applyBorder="1"/>
    <xf numFmtId="0" fontId="10" fillId="2" borderId="12" xfId="0" applyFont="1" applyFill="1" applyBorder="1"/>
    <xf numFmtId="167" fontId="3" fillId="2" borderId="13" xfId="3" applyNumberFormat="1" applyFont="1" applyFill="1" applyBorder="1"/>
    <xf numFmtId="167" fontId="3" fillId="2" borderId="8" xfId="3" applyNumberFormat="1" applyFont="1" applyFill="1" applyBorder="1"/>
    <xf numFmtId="0" fontId="10" fillId="2" borderId="9" xfId="0" applyFont="1" applyFill="1" applyBorder="1"/>
    <xf numFmtId="0" fontId="7" fillId="4" borderId="9" xfId="0" applyFont="1" applyFill="1" applyBorder="1"/>
    <xf numFmtId="43" fontId="3" fillId="0" borderId="0" xfId="0" applyNumberFormat="1" applyFont="1"/>
    <xf numFmtId="0" fontId="9" fillId="5" borderId="9" xfId="0" applyFont="1" applyFill="1" applyBorder="1"/>
    <xf numFmtId="0" fontId="9" fillId="3" borderId="14" xfId="0" applyFont="1" applyFill="1" applyBorder="1"/>
    <xf numFmtId="167" fontId="9" fillId="3" borderId="10" xfId="0" applyNumberFormat="1" applyFont="1" applyFill="1" applyBorder="1"/>
    <xf numFmtId="167" fontId="9" fillId="3" borderId="1" xfId="0" applyNumberFormat="1" applyFont="1" applyFill="1" applyBorder="1"/>
    <xf numFmtId="168" fontId="3" fillId="2" borderId="13" xfId="3" applyNumberFormat="1" applyFont="1" applyFill="1" applyBorder="1"/>
    <xf numFmtId="168" fontId="3" fillId="2" borderId="8" xfId="3" applyNumberFormat="1" applyFont="1" applyFill="1" applyBorder="1"/>
    <xf numFmtId="168" fontId="3" fillId="2" borderId="15" xfId="3" applyNumberFormat="1" applyFont="1" applyFill="1" applyBorder="1"/>
    <xf numFmtId="168" fontId="3" fillId="2" borderId="6" xfId="3" applyNumberFormat="1" applyFont="1" applyFill="1" applyBorder="1"/>
    <xf numFmtId="168" fontId="3" fillId="2" borderId="0" xfId="3" applyNumberFormat="1" applyFont="1" applyFill="1" applyBorder="1"/>
    <xf numFmtId="168" fontId="3" fillId="2" borderId="7" xfId="3" applyNumberFormat="1" applyFont="1" applyFill="1" applyBorder="1"/>
    <xf numFmtId="168" fontId="7" fillId="4" borderId="6" xfId="3" applyNumberFormat="1" applyFont="1" applyFill="1" applyBorder="1"/>
    <xf numFmtId="168" fontId="7" fillId="4" borderId="0" xfId="3" applyNumberFormat="1" applyFont="1" applyFill="1" applyBorder="1"/>
    <xf numFmtId="168" fontId="7" fillId="4" borderId="7" xfId="3" applyNumberFormat="1" applyFont="1" applyFill="1" applyBorder="1"/>
    <xf numFmtId="0" fontId="9" fillId="8" borderId="9" xfId="0" applyFont="1" applyFill="1" applyBorder="1"/>
    <xf numFmtId="168" fontId="9" fillId="8" borderId="6" xfId="3" applyNumberFormat="1" applyFont="1" applyFill="1" applyBorder="1"/>
    <xf numFmtId="168" fontId="9" fillId="8" borderId="0" xfId="3" applyNumberFormat="1" applyFont="1" applyFill="1" applyBorder="1"/>
    <xf numFmtId="168" fontId="9" fillId="8" borderId="7" xfId="3" applyNumberFormat="1" applyFont="1" applyFill="1" applyBorder="1"/>
    <xf numFmtId="168" fontId="9" fillId="5" borderId="6" xfId="3" applyNumberFormat="1" applyFont="1" applyFill="1" applyBorder="1"/>
    <xf numFmtId="168" fontId="9" fillId="5" borderId="0" xfId="3" applyNumberFormat="1" applyFont="1" applyFill="1" applyBorder="1"/>
    <xf numFmtId="168" fontId="9" fillId="5" borderId="7" xfId="3" applyNumberFormat="1" applyFont="1" applyFill="1" applyBorder="1"/>
    <xf numFmtId="0" fontId="9" fillId="3" borderId="3" xfId="0" applyFont="1" applyFill="1" applyBorder="1"/>
    <xf numFmtId="168" fontId="9" fillId="3" borderId="2" xfId="3" applyNumberFormat="1" applyFont="1" applyFill="1" applyBorder="1"/>
    <xf numFmtId="168" fontId="9" fillId="3" borderId="4" xfId="3" applyNumberFormat="1" applyFont="1" applyFill="1" applyBorder="1"/>
    <xf numFmtId="168" fontId="9" fillId="3" borderId="5" xfId="3" applyNumberFormat="1" applyFont="1" applyFill="1" applyBorder="1"/>
    <xf numFmtId="168" fontId="9" fillId="3" borderId="10" xfId="3" applyNumberFormat="1" applyFont="1" applyFill="1" applyBorder="1"/>
    <xf numFmtId="168" fontId="9" fillId="3" borderId="1" xfId="3" applyNumberFormat="1" applyFont="1" applyFill="1" applyBorder="1"/>
    <xf numFmtId="168" fontId="9" fillId="3" borderId="11" xfId="3" applyNumberFormat="1" applyFont="1" applyFill="1" applyBorder="1"/>
    <xf numFmtId="0" fontId="3" fillId="0" borderId="8" xfId="0" applyFont="1" applyBorder="1"/>
    <xf numFmtId="0" fontId="3" fillId="0" borderId="13" xfId="0" applyFont="1" applyBorder="1"/>
    <xf numFmtId="166" fontId="3" fillId="0" borderId="8" xfId="3" applyNumberFormat="1" applyFont="1" applyBorder="1"/>
    <xf numFmtId="164" fontId="3" fillId="0" borderId="8" xfId="3" applyFont="1" applyBorder="1"/>
    <xf numFmtId="164" fontId="11" fillId="0" borderId="8" xfId="3" applyFont="1" applyBorder="1"/>
    <xf numFmtId="166" fontId="11" fillId="0" borderId="8" xfId="3" applyNumberFormat="1" applyFont="1" applyBorder="1"/>
    <xf numFmtId="0" fontId="9" fillId="10" borderId="2" xfId="0" applyFont="1" applyFill="1" applyBorder="1"/>
    <xf numFmtId="0" fontId="4" fillId="10" borderId="4" xfId="0" applyFont="1" applyFill="1" applyBorder="1"/>
    <xf numFmtId="166" fontId="9" fillId="10" borderId="2" xfId="3" applyNumberFormat="1" applyFont="1" applyFill="1" applyBorder="1" applyAlignment="1">
      <alignment horizontal="center" vertical="center"/>
    </xf>
    <xf numFmtId="166" fontId="9" fillId="10" borderId="4" xfId="3" applyNumberFormat="1" applyFont="1" applyFill="1" applyBorder="1" applyAlignment="1">
      <alignment horizontal="center" vertical="center"/>
    </xf>
    <xf numFmtId="0" fontId="9" fillId="10" borderId="2" xfId="0" applyFont="1" applyFill="1" applyBorder="1" applyAlignment="1">
      <alignment horizontal="center" vertical="center"/>
    </xf>
    <xf numFmtId="0" fontId="9" fillId="10" borderId="4" xfId="0" applyFont="1" applyFill="1" applyBorder="1" applyAlignment="1">
      <alignment horizontal="center" vertical="center"/>
    </xf>
    <xf numFmtId="0" fontId="9" fillId="10" borderId="5" xfId="0" applyFont="1" applyFill="1" applyBorder="1" applyAlignment="1">
      <alignment horizontal="center" vertical="center"/>
    </xf>
    <xf numFmtId="38" fontId="10" fillId="0" borderId="13" xfId="0" applyNumberFormat="1" applyFont="1" applyBorder="1"/>
    <xf numFmtId="38" fontId="10" fillId="0" borderId="15" xfId="0" applyNumberFormat="1" applyFont="1" applyBorder="1"/>
    <xf numFmtId="168" fontId="10" fillId="0" borderId="6" xfId="3" applyNumberFormat="1" applyFont="1" applyFill="1" applyBorder="1"/>
    <xf numFmtId="168" fontId="10" fillId="0" borderId="0" xfId="3" applyNumberFormat="1" applyFont="1" applyFill="1" applyBorder="1"/>
    <xf numFmtId="168" fontId="10" fillId="0" borderId="7" xfId="3" applyNumberFormat="1" applyFont="1" applyFill="1" applyBorder="1"/>
    <xf numFmtId="0" fontId="10" fillId="0" borderId="0" xfId="0" applyFont="1"/>
    <xf numFmtId="38" fontId="3" fillId="2" borderId="13" xfId="0" applyNumberFormat="1" applyFont="1" applyFill="1" applyBorder="1"/>
    <xf numFmtId="38" fontId="3" fillId="2" borderId="15" xfId="0" applyNumberFormat="1" applyFont="1" applyFill="1" applyBorder="1"/>
    <xf numFmtId="38" fontId="3" fillId="2" borderId="6" xfId="0" applyNumberFormat="1" applyFont="1" applyFill="1" applyBorder="1"/>
    <xf numFmtId="38" fontId="3" fillId="2" borderId="7" xfId="0" applyNumberFormat="1" applyFont="1" applyFill="1" applyBorder="1"/>
    <xf numFmtId="38" fontId="3" fillId="2" borderId="16" xfId="0" applyNumberFormat="1" applyFont="1" applyFill="1" applyBorder="1"/>
    <xf numFmtId="168" fontId="3" fillId="2" borderId="17" xfId="3" applyNumberFormat="1" applyFont="1" applyFill="1" applyBorder="1"/>
    <xf numFmtId="168" fontId="3" fillId="2" borderId="18" xfId="3" applyNumberFormat="1" applyFont="1" applyFill="1" applyBorder="1"/>
    <xf numFmtId="168" fontId="3" fillId="2" borderId="16" xfId="3" applyNumberFormat="1" applyFont="1" applyFill="1" applyBorder="1"/>
    <xf numFmtId="168" fontId="3" fillId="11" borderId="6" xfId="3" applyNumberFormat="1" applyFont="1" applyFill="1" applyBorder="1"/>
    <xf numFmtId="168" fontId="3" fillId="11" borderId="0" xfId="3" applyNumberFormat="1" applyFont="1" applyFill="1" applyBorder="1"/>
    <xf numFmtId="0" fontId="3" fillId="2" borderId="6" xfId="0" applyFont="1" applyFill="1" applyBorder="1"/>
    <xf numFmtId="0" fontId="3" fillId="2" borderId="7" xfId="0" applyFont="1" applyFill="1" applyBorder="1"/>
    <xf numFmtId="40" fontId="10" fillId="2" borderId="6" xfId="0" applyNumberFormat="1" applyFont="1" applyFill="1" applyBorder="1"/>
    <xf numFmtId="40" fontId="10" fillId="2" borderId="7" xfId="0" applyNumberFormat="1" applyFont="1" applyFill="1" applyBorder="1"/>
    <xf numFmtId="167" fontId="10" fillId="2" borderId="6" xfId="3" applyNumberFormat="1" applyFont="1" applyFill="1" applyBorder="1"/>
    <xf numFmtId="167" fontId="10" fillId="2" borderId="0" xfId="3" applyNumberFormat="1" applyFont="1" applyFill="1" applyBorder="1"/>
    <xf numFmtId="167" fontId="10" fillId="2" borderId="7" xfId="3" applyNumberFormat="1" applyFont="1" applyFill="1" applyBorder="1"/>
    <xf numFmtId="38" fontId="10" fillId="2" borderId="10" xfId="3" applyNumberFormat="1" applyFont="1" applyFill="1" applyBorder="1"/>
    <xf numFmtId="38" fontId="10" fillId="2" borderId="11" xfId="3" applyNumberFormat="1" applyFont="1" applyFill="1" applyBorder="1"/>
    <xf numFmtId="168" fontId="10" fillId="2" borderId="10" xfId="3" applyNumberFormat="1" applyFont="1" applyFill="1" applyBorder="1"/>
    <xf numFmtId="168" fontId="10" fillId="2" borderId="1" xfId="3" applyNumberFormat="1" applyFont="1" applyFill="1" applyBorder="1"/>
    <xf numFmtId="168" fontId="10" fillId="2" borderId="11" xfId="3" applyNumberFormat="1" applyFont="1" applyFill="1" applyBorder="1"/>
    <xf numFmtId="166" fontId="10" fillId="0" borderId="0" xfId="3" applyNumberFormat="1" applyFont="1"/>
    <xf numFmtId="0" fontId="4" fillId="0" borderId="8" xfId="0" applyFont="1" applyFill="1" applyBorder="1"/>
    <xf numFmtId="169" fontId="6" fillId="0" borderId="0" xfId="0" applyNumberFormat="1" applyFont="1" applyFill="1" applyBorder="1"/>
    <xf numFmtId="166" fontId="4" fillId="0" borderId="0" xfId="3" applyNumberFormat="1" applyFont="1" applyFill="1" applyBorder="1"/>
    <xf numFmtId="0" fontId="3" fillId="0" borderId="0" xfId="0" applyFont="1" applyAlignment="1">
      <alignment horizontal="right"/>
    </xf>
    <xf numFmtId="0" fontId="6" fillId="0" borderId="0" xfId="0" applyFont="1" applyFill="1"/>
    <xf numFmtId="0" fontId="9" fillId="3" borderId="2" xfId="0" applyFont="1" applyFill="1" applyBorder="1" applyAlignment="1">
      <alignment vertical="center"/>
    </xf>
    <xf numFmtId="0" fontId="4" fillId="3" borderId="5" xfId="0" applyFont="1" applyFill="1" applyBorder="1"/>
    <xf numFmtId="168" fontId="3" fillId="2" borderId="6" xfId="0" applyNumberFormat="1" applyFont="1" applyFill="1" applyBorder="1"/>
    <xf numFmtId="168" fontId="3" fillId="2" borderId="0" xfId="0" applyNumberFormat="1" applyFont="1" applyFill="1" applyBorder="1"/>
    <xf numFmtId="168" fontId="3" fillId="2" borderId="7" xfId="0" applyNumberFormat="1" applyFont="1" applyFill="1" applyBorder="1"/>
    <xf numFmtId="38" fontId="3" fillId="2" borderId="7" xfId="0" applyNumberFormat="1" applyFont="1" applyFill="1" applyBorder="1" applyAlignment="1">
      <alignment wrapText="1"/>
    </xf>
    <xf numFmtId="38" fontId="10" fillId="2" borderId="6" xfId="0" applyNumberFormat="1" applyFont="1" applyFill="1" applyBorder="1"/>
    <xf numFmtId="38" fontId="10" fillId="2" borderId="7" xfId="0" applyNumberFormat="1" applyFont="1" applyFill="1" applyBorder="1"/>
    <xf numFmtId="168" fontId="10" fillId="2" borderId="6" xfId="0" applyNumberFormat="1" applyFont="1" applyFill="1" applyBorder="1"/>
    <xf numFmtId="168" fontId="10" fillId="2" borderId="0" xfId="0" applyNumberFormat="1" applyFont="1" applyFill="1" applyBorder="1"/>
    <xf numFmtId="168" fontId="10" fillId="2" borderId="7" xfId="0" applyNumberFormat="1" applyFont="1" applyFill="1" applyBorder="1"/>
    <xf numFmtId="38" fontId="3" fillId="2" borderId="7" xfId="0" applyNumberFormat="1" applyFont="1" applyFill="1" applyBorder="1" applyAlignment="1">
      <alignment horizontal="left" indent="1"/>
    </xf>
    <xf numFmtId="167" fontId="10" fillId="2" borderId="6" xfId="0" applyNumberFormat="1" applyFont="1" applyFill="1" applyBorder="1"/>
    <xf numFmtId="167" fontId="10" fillId="2" borderId="0" xfId="0" applyNumberFormat="1" applyFont="1" applyFill="1" applyBorder="1"/>
    <xf numFmtId="167" fontId="10" fillId="2" borderId="7" xfId="0" applyNumberFormat="1" applyFont="1" applyFill="1" applyBorder="1"/>
    <xf numFmtId="166" fontId="9" fillId="0" borderId="8" xfId="3" applyNumberFormat="1" applyFont="1" applyFill="1" applyBorder="1"/>
    <xf numFmtId="38" fontId="9" fillId="0" borderId="8" xfId="3" applyNumberFormat="1" applyFont="1" applyFill="1" applyBorder="1"/>
    <xf numFmtId="164" fontId="9" fillId="0" borderId="8" xfId="3" applyFont="1" applyFill="1" applyBorder="1"/>
    <xf numFmtId="166" fontId="12" fillId="0" borderId="0" xfId="3" applyNumberFormat="1" applyFont="1"/>
    <xf numFmtId="0" fontId="4" fillId="3" borderId="5" xfId="0" applyFont="1" applyFill="1" applyBorder="1" applyAlignment="1">
      <alignment vertical="center" wrapText="1"/>
    </xf>
    <xf numFmtId="166" fontId="10" fillId="0" borderId="0" xfId="3" applyNumberFormat="1" applyFont="1" applyAlignment="1">
      <alignment wrapText="1"/>
    </xf>
    <xf numFmtId="168" fontId="3" fillId="2" borderId="18" xfId="0" applyNumberFormat="1" applyFont="1" applyFill="1" applyBorder="1"/>
    <xf numFmtId="168" fontId="3" fillId="2" borderId="16" xfId="0" applyNumberFormat="1" applyFont="1" applyFill="1" applyBorder="1"/>
    <xf numFmtId="168" fontId="3" fillId="2" borderId="17" xfId="0" applyNumberFormat="1" applyFont="1" applyFill="1" applyBorder="1"/>
    <xf numFmtId="40" fontId="3" fillId="2" borderId="6" xfId="0" applyNumberFormat="1" applyFont="1" applyFill="1" applyBorder="1"/>
    <xf numFmtId="40" fontId="10" fillId="2" borderId="10" xfId="0" applyNumberFormat="1" applyFont="1" applyFill="1" applyBorder="1"/>
    <xf numFmtId="40" fontId="10" fillId="2" borderId="11" xfId="0" applyNumberFormat="1" applyFont="1" applyFill="1" applyBorder="1"/>
    <xf numFmtId="40" fontId="12" fillId="12" borderId="1" xfId="3" applyNumberFormat="1" applyFont="1" applyFill="1" applyBorder="1"/>
    <xf numFmtId="9" fontId="10" fillId="2" borderId="1" xfId="2" applyFont="1" applyFill="1" applyBorder="1"/>
    <xf numFmtId="170" fontId="10" fillId="2" borderId="11" xfId="2" applyNumberFormat="1" applyFont="1" applyFill="1" applyBorder="1"/>
    <xf numFmtId="170" fontId="10" fillId="2" borderId="10" xfId="2" applyNumberFormat="1" applyFont="1" applyFill="1" applyBorder="1"/>
    <xf numFmtId="170" fontId="10" fillId="2" borderId="1" xfId="2" applyNumberFormat="1" applyFont="1" applyFill="1" applyBorder="1"/>
    <xf numFmtId="0" fontId="3" fillId="0" borderId="4" xfId="0" applyFont="1" applyBorder="1"/>
    <xf numFmtId="0" fontId="3" fillId="0" borderId="0" xfId="0" applyFont="1" applyBorder="1"/>
    <xf numFmtId="166" fontId="3" fillId="0" borderId="0" xfId="3" applyNumberFormat="1" applyFont="1" applyBorder="1"/>
    <xf numFmtId="164" fontId="3" fillId="0" borderId="0" xfId="3" applyFont="1" applyBorder="1"/>
    <xf numFmtId="164" fontId="3" fillId="0" borderId="4" xfId="3" applyFont="1" applyBorder="1"/>
    <xf numFmtId="0" fontId="9" fillId="3" borderId="13" xfId="0" applyFont="1" applyFill="1" applyBorder="1" applyAlignment="1">
      <alignment vertical="center"/>
    </xf>
    <xf numFmtId="0" fontId="4" fillId="3" borderId="15" xfId="0" applyFont="1" applyFill="1" applyBorder="1" applyAlignment="1">
      <alignment vertical="center"/>
    </xf>
    <xf numFmtId="38" fontId="10" fillId="2" borderId="7" xfId="0" applyNumberFormat="1" applyFont="1" applyFill="1" applyBorder="1" applyAlignment="1">
      <alignment wrapText="1"/>
    </xf>
    <xf numFmtId="168" fontId="10" fillId="2" borderId="6" xfId="1" applyNumberFormat="1" applyFont="1" applyFill="1" applyBorder="1"/>
    <xf numFmtId="168" fontId="10" fillId="2" borderId="0" xfId="1" applyNumberFormat="1" applyFont="1" applyFill="1" applyBorder="1"/>
    <xf numFmtId="168" fontId="10" fillId="2" borderId="7" xfId="1" applyNumberFormat="1" applyFont="1" applyFill="1" applyBorder="1"/>
    <xf numFmtId="168" fontId="10" fillId="0" borderId="7" xfId="1" applyNumberFormat="1" applyFont="1" applyFill="1" applyBorder="1"/>
    <xf numFmtId="168" fontId="3" fillId="2" borderId="6" xfId="1" applyNumberFormat="1" applyFont="1" applyFill="1" applyBorder="1"/>
    <xf numFmtId="168" fontId="3" fillId="2" borderId="0" xfId="1" applyNumberFormat="1" applyFont="1" applyFill="1" applyBorder="1"/>
    <xf numFmtId="168" fontId="3" fillId="2" borderId="7" xfId="1" applyNumberFormat="1" applyFont="1" applyFill="1" applyBorder="1"/>
    <xf numFmtId="168" fontId="10" fillId="2" borderId="19" xfId="1" applyNumberFormat="1" applyFont="1" applyFill="1" applyBorder="1"/>
    <xf numFmtId="168" fontId="10" fillId="2" borderId="20" xfId="1" applyNumberFormat="1" applyFont="1" applyFill="1" applyBorder="1"/>
    <xf numFmtId="168" fontId="10" fillId="2" borderId="21" xfId="1" applyNumberFormat="1" applyFont="1" applyFill="1" applyBorder="1"/>
    <xf numFmtId="43" fontId="3" fillId="0" borderId="0" xfId="1" applyFont="1" applyBorder="1"/>
    <xf numFmtId="0" fontId="3" fillId="2" borderId="10" xfId="0" applyFont="1" applyFill="1" applyBorder="1"/>
    <xf numFmtId="38" fontId="10" fillId="2" borderId="11" xfId="0" applyNumberFormat="1" applyFont="1" applyFill="1" applyBorder="1" applyAlignment="1">
      <alignment wrapText="1"/>
    </xf>
    <xf numFmtId="168" fontId="10" fillId="2" borderId="22" xfId="1" applyNumberFormat="1" applyFont="1" applyFill="1" applyBorder="1"/>
    <xf numFmtId="168" fontId="10" fillId="2" borderId="23" xfId="1" applyNumberFormat="1" applyFont="1" applyFill="1" applyBorder="1"/>
    <xf numFmtId="168" fontId="10" fillId="2" borderId="24" xfId="1" applyNumberFormat="1" applyFont="1" applyFill="1" applyBorder="1"/>
    <xf numFmtId="166" fontId="3" fillId="0" borderId="0" xfId="3" applyNumberFormat="1" applyFont="1"/>
    <xf numFmtId="0" fontId="9" fillId="3" borderId="6" xfId="0" applyFont="1" applyFill="1" applyBorder="1" applyAlignment="1">
      <alignment horizontal="center" vertical="center" textRotation="90"/>
    </xf>
    <xf numFmtId="0" fontId="9" fillId="3" borderId="10" xfId="0" applyFont="1" applyFill="1" applyBorder="1" applyAlignment="1">
      <alignment horizontal="center" vertical="center" textRotation="90"/>
    </xf>
    <xf numFmtId="0" fontId="9" fillId="6" borderId="9" xfId="0" applyFont="1" applyFill="1" applyBorder="1" applyAlignment="1">
      <alignment horizontal="center" vertical="center" textRotation="90"/>
    </xf>
    <xf numFmtId="0" fontId="9" fillId="6" borderId="14" xfId="0" applyFont="1" applyFill="1" applyBorder="1" applyAlignment="1">
      <alignment horizontal="center" vertical="center" textRotation="90"/>
    </xf>
    <xf numFmtId="0" fontId="9" fillId="7" borderId="12" xfId="0" applyFont="1" applyFill="1" applyBorder="1" applyAlignment="1">
      <alignment horizontal="center" vertical="center" textRotation="90"/>
    </xf>
    <xf numFmtId="0" fontId="9" fillId="7" borderId="9" xfId="0" applyFont="1" applyFill="1" applyBorder="1" applyAlignment="1">
      <alignment horizontal="center" vertical="center" textRotation="90"/>
    </xf>
    <xf numFmtId="0" fontId="9" fillId="7" borderId="14" xfId="0" applyFont="1" applyFill="1" applyBorder="1" applyAlignment="1">
      <alignment horizontal="center" vertical="center" textRotation="90"/>
    </xf>
    <xf numFmtId="0" fontId="9" fillId="9" borderId="13" xfId="0" applyFont="1" applyFill="1" applyBorder="1" applyAlignment="1">
      <alignment horizontal="center" vertical="center" textRotation="90"/>
    </xf>
    <xf numFmtId="0" fontId="9" fillId="9" borderId="6" xfId="0" applyFont="1" applyFill="1" applyBorder="1" applyAlignment="1">
      <alignment horizontal="center" vertical="center" textRotation="90"/>
    </xf>
    <xf numFmtId="0" fontId="9" fillId="9" borderId="10" xfId="0" applyFont="1" applyFill="1" applyBorder="1" applyAlignment="1">
      <alignment horizontal="center" vertical="center" textRotation="90"/>
    </xf>
    <xf numFmtId="0" fontId="3" fillId="0" borderId="0" xfId="0" applyFont="1" applyBorder="1" applyAlignment="1">
      <alignment vertical="top" wrapText="1"/>
    </xf>
  </cellXfs>
  <cellStyles count="5">
    <cellStyle name="Comma" xfId="1" builtinId="3"/>
    <cellStyle name="Comma 4" xfId="3" xr:uid="{00000000-0005-0000-0000-000001000000}"/>
    <cellStyle name="Normal" xfId="0" builtinId="0"/>
    <cellStyle name="Normal 3" xfId="4"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8"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530224</xdr:colOff>
      <xdr:row>1</xdr:row>
      <xdr:rowOff>23212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847724" cy="2137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Data\BAN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0.253\vol-j\KPMG%20Bangkok\Filed%20Working\IVL\Thai%20GAAP%20Engagement\IVL%20Stand%20Alone\Audit%20File%20(organized%20by%20AI)\Audit%20Programs%20File\Done\Leads\Working%20Papers\Client%20Schedules\WINNT\TEMP\DETAILA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TR_A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wrars\POLYMIS\Documents%20and%20Settings\pwrmehrotra.IRSPWR\Local%20Settings\Temporary%20Internet%20Files\OLK6\My%20Documents\POLYMIS\2004\My%20Documents\STRVAR\B00-REV.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0.253\vol-j\Documents%20and%20Settings\nattakarn\Local%20Settings\Temporary%20Internet%20Files\OLK2\USER\KOTHARI\Eastman\13-09-07%20Eastman%20-%20100Euro%20with%20237%20Spread(17%20for%200.64%20Cons)-Thai%20Farmers%20bank-01-10-07AK-R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wrars\TARGET\POLY\2004\Project%20Targ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wrars\TARGET\My%20Documents\TARGET\POLY\2004\Project%20Targe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t-sv-fs02\vol-j\USER\Vikash\Current%20folder\IVL%20consolidated\IVL%20Conso%20Q1'11\IVL-FRP%20consolidated%20Mar'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RMDELT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wrars\PETMIS\My%20Documents\POLYMIS\2003\Revised\POLYMIS20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wrnovi\CP1\DOCUME~1\pwrnovi\LOCALS~1\Temp\BUDPOL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bkkfsr01\audit%20d\WINDOWS\Desktop\NSC-BS11-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92.168.0.253\vol-j\KPMG%20Bangkok\Filed%20Working\IVL\Thai%20GAAP%20Engagement\IVL%20Stand%20Alone\Audit%20File%20(organized%20by%20AI)\Audit%20Programs%20File\Done\Leads\Working%20Papers\Client%20Schedules\WINNT\TEMP\A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92.168.0.3\vikasjalan\My%20Documents\STCKVAL\2006\Nov\Stock%20Valuation%20Nov'06%20-%20Poly%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wrbudhi\MIS_FIN_JOB\Documents%20and%20Settings\pwrnamit\Local%20Settings\Temporary%20Internet%20Files\OLKA8\QMIS2008-POLY%20%20(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QMIS200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wrnovi\MISNOV\WINDOWS\TEMP\MSOFFICE\EXCEL\CP1\1999\T199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4/IVL_Projections%201Q1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wrars\BUDGET08\DOCUME~1\pwrtedi\LOCALS~1\Temp\My%20Documents\BUDGET04\BUDPET03R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wrbirla\Budget01\NEW\EXCEL\DEFAULT\Budget01\BUDPOL01.BU.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wrars\BUDGET08\My%20Documents\Budget\BUDGETHSE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rars\PETMIS\My%20Documents\POLYMIS\2004\MARGINPOL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rars\PETMIS\My%20Documents\POLYMIS\2002\POL_BGT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wrars\PETMIS\My%20Documents\QMIS123\QMI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My%20Documents\STRVAR\S&amp;SVAR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BCA2004\NBCA%20%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SOURCE2002.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OLYCONTRA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B 1 - Current"/>
      <sheetName val="SCB 2 - Current"/>
      <sheetName val="SCB 1 _ Current"/>
      <sheetName val="SCB 2 _ Current"/>
      <sheetName val="Bงบต้นทุนC"/>
      <sheetName val="2.DL "/>
      <sheetName val="2.2 IDL"/>
      <sheetName val="TrialBalance Q3-2002"/>
      <sheetName val="SKA"/>
      <sheetName val="เขตการค้าย่อย"/>
      <sheetName val="Seal 1-07-04"/>
      <sheetName val="1149"/>
      <sheetName val="BALANCE SHEET "/>
      <sheetName val="03中"/>
      <sheetName val="เงินกู้ธนชาติ"/>
      <sheetName val="เงินกู้ MGC"/>
      <sheetName val="ตั๋วเงินรับ"/>
      <sheetName val="CIPA"/>
      <sheetName val="Reftable"/>
      <sheetName val="Disposal"/>
      <sheetName val="FP Friends Other"/>
      <sheetName val="Accts_ET"/>
      <sheetName val="BANK"/>
      <sheetName val="BS"/>
      <sheetName val="HPL"/>
      <sheetName val="HBS"/>
      <sheetName val="ข้อมูล PM"/>
      <sheetName val="oresreqsum"/>
      <sheetName val="Sal"/>
      <sheetName val="ชื่อหุ้น"/>
      <sheetName val="BUILD95"/>
      <sheetName val="N-4 Patent right"/>
      <sheetName val="Allocate96-98"/>
      <sheetName val="desc"/>
      <sheetName val="Invoice"/>
      <sheetName val="type"/>
      <sheetName val="B&amp;S 1999"/>
      <sheetName val="คชจ.ดำเนินงาน6-43"/>
      <sheetName val="ACS Revenue"/>
      <sheetName val="관세"/>
      <sheetName val="TB-2001-Apr'01"/>
      <sheetName val="Budgets"/>
      <sheetName val="Update_041110"/>
      <sheetName val="sub-mat2011"/>
      <sheetName val="Sheet1"/>
      <sheetName val="Sheet2"/>
      <sheetName val="Sheet3"/>
      <sheetName val="10-1 Media"/>
      <sheetName val="10-cut"/>
      <sheetName val="TB Worksheet"/>
      <sheetName val="DealerData"/>
      <sheetName val="TB_2001_Apr_01"/>
      <sheetName val="P&amp;L Rates"/>
      <sheetName val="PRICE LIST"/>
      <sheetName val="data"/>
      <sheetName val="FG Joint"/>
      <sheetName val="Non Movement"/>
      <sheetName val="สรุปรวม"/>
      <sheetName val="Exp"/>
      <sheetName val="ยอดkill1005"/>
      <sheetName val="Master"/>
      <sheetName val="Assumptions"/>
      <sheetName val="Sap_927_Vdr"/>
      <sheetName val="part-import"/>
      <sheetName val="DEP12"/>
      <sheetName val="เครื่องตกแต่ง"/>
      <sheetName val="อาคาร"/>
      <sheetName val="GLTable"/>
      <sheetName val="M1,2"/>
      <sheetName val="Item Code - Machine"/>
      <sheetName val="M9"/>
      <sheetName val="SCB_1_-_Current"/>
      <sheetName val="SCB_2_-_Current"/>
      <sheetName val="SCB_1___Current"/>
      <sheetName val="SCB_2___Current"/>
      <sheetName val="IncidentsEAP"/>
      <sheetName val="Rate"/>
      <sheetName val="Jun 06"/>
      <sheetName val="Mkt Dev 1291 ONL 1290 - 1010"/>
      <sheetName val="DataInput1"/>
      <sheetName val="Detail-Sep"/>
      <sheetName val="REVENUE"/>
      <sheetName val="MA"/>
      <sheetName val="B053 (990701)공정실적PP%계산"/>
      <sheetName val="recon"/>
      <sheetName val="S33"/>
      <sheetName val="141010"/>
      <sheetName val="ap"/>
      <sheetName val="Compare"/>
      <sheetName val="ELEC45-01"/>
      <sheetName val="ADJ - RATE"/>
      <sheetName val="cc Nov08"/>
      <sheetName val="2003 Growth"/>
      <sheetName val="[BANK.XLS뉮׾_x0003_㌏Joint"/>
      <sheetName val="CST1198"/>
      <sheetName val="BS-SCH"/>
      <sheetName val="Front"/>
      <sheetName val="Other_Sch"/>
      <sheetName val="MPT 07 Sale Forecast"/>
      <sheetName val="MPT 08 Sale Forecast"/>
      <sheetName val="TL Scrap rate"/>
      <sheetName val="065005s"/>
      <sheetName val="Juta"/>
      <sheetName val="DLD Query Query Query"/>
      <sheetName val="หักกลบ-ลบหนี้"/>
      <sheetName val="19"/>
      <sheetName val="Header"/>
      <sheetName val="Lead"/>
      <sheetName val="RANK"/>
      <sheetName val="FA"/>
      <sheetName val="見積表紙原紙"/>
      <sheetName val="_BANK.XLS뉮׾_x005f_x0003_㌏Joint"/>
      <sheetName val="BS-Thai"/>
      <sheetName val="IBASE"/>
      <sheetName val=" Direct load "/>
      <sheetName val="ProductData"/>
      <sheetName val="Seal_1-07-04"/>
      <sheetName val="BALANCE_SHEET_"/>
      <sheetName val="เงินกู้_MGC"/>
      <sheetName val="ข้อมูล_PM"/>
      <sheetName val="FG_Joint"/>
      <sheetName val="Non_Movement"/>
      <sheetName val="สมมติฐาน"/>
      <sheetName val="TB SAP"/>
      <sheetName val="130709"/>
      <sheetName val="Cover2"/>
      <sheetName val="Selling and Admins (DONE)"/>
      <sheetName val="SCB_1_-_Current1"/>
      <sheetName val="SCB_2_-_Current1"/>
      <sheetName val="SCB_1___Current1"/>
      <sheetName val="SCB_2___Current1"/>
      <sheetName val="2_DL_"/>
      <sheetName val="2_2_IDL"/>
      <sheetName val="TrialBalance_Q3-2002"/>
      <sheetName val="FP_Friends_Other"/>
      <sheetName val="ACS_Revenue"/>
      <sheetName val="N-4_Patent_right"/>
      <sheetName val="B&amp;S_1999"/>
      <sheetName val="คชจ_ดำเนินงาน6-43"/>
      <sheetName val="P&amp;L_Rates"/>
      <sheetName val="PRICE_LIST"/>
      <sheetName val="Jun_06"/>
      <sheetName val="Mkt_Dev_1291_ONL_1290_-_1010"/>
      <sheetName val="TB_Worksheet"/>
      <sheetName val="ADJ_-_RATE"/>
      <sheetName val="Item_Code_-_Machine"/>
      <sheetName val="B053_(990701)공정실적PP%계산"/>
      <sheetName val="cc_Nov08"/>
      <sheetName val="2003_Growth"/>
      <sheetName val="03?"/>
      <sheetName val="ops tb"/>
      <sheetName val="Nonmove"/>
      <sheetName val="Standing Data"/>
      <sheetName val="SCB_1_-_Current2"/>
      <sheetName val="SCB_2_-_Current2"/>
      <sheetName val="SCB_1___Current2"/>
      <sheetName val="SCB_2___Current2"/>
      <sheetName val="Seal_1-07-042"/>
      <sheetName val="BALANCE_SHEET_2"/>
      <sheetName val="เงินกู้_MGC2"/>
      <sheetName val="ข้อมูล_PM2"/>
      <sheetName val="FG_Joint2"/>
      <sheetName val="Non_Movement2"/>
      <sheetName val="_Direct_load_1"/>
      <sheetName val="2_DL_1"/>
      <sheetName val="2_2_IDL1"/>
      <sheetName val="TrialBalance_Q3-20021"/>
      <sheetName val="FP_Friends_Other1"/>
      <sheetName val="ACS_Revenue1"/>
      <sheetName val="N-4_Patent_right1"/>
      <sheetName val="B&amp;S_19991"/>
      <sheetName val="คชจ_ดำเนินงาน6-431"/>
      <sheetName val="P&amp;L_Rates1"/>
      <sheetName val="PRICE_LIST1"/>
      <sheetName val="TB_SAP1"/>
      <sheetName val="Jun_061"/>
      <sheetName val="Seal_1-07-041"/>
      <sheetName val="BALANCE_SHEET_1"/>
      <sheetName val="เงินกู้_MGC1"/>
      <sheetName val="ข้อมูล_PM1"/>
      <sheetName val="FG_Joint1"/>
      <sheetName val="Non_Movement1"/>
      <sheetName val="_Direct_load_"/>
      <sheetName val="TB_SAP"/>
      <sheetName val="CUSTOMER"/>
      <sheetName val="pa group"/>
      <sheetName val="F1 Log On"/>
      <sheetName val="43"/>
      <sheetName val="REC GROUP"/>
      <sheetName val="Write off"/>
      <sheetName val="JV"/>
      <sheetName val="Clientes"/>
      <sheetName val="Op_Produccion"/>
      <sheetName val="MMRR"/>
      <sheetName val="Details"/>
      <sheetName val="List"/>
      <sheetName val="Unrecorded Misstatement"/>
      <sheetName val="Main"/>
      <sheetName val="INV(未作成)"/>
      <sheetName val="N-2"/>
      <sheetName val="Spa Sales"/>
      <sheetName val="FF-3"/>
      <sheetName val="CRITERIA1"/>
      <sheetName val="Parameters"/>
      <sheetName val="ADVANCE-STAFF"/>
      <sheetName val="Links"/>
      <sheetName val="SCB_1_-_Current3"/>
      <sheetName val="SCB_2_-_Current3"/>
      <sheetName val="SCB_1___Current3"/>
      <sheetName val="SCB_2___Current3"/>
      <sheetName val="2_DL_2"/>
      <sheetName val="2_2_IDL2"/>
      <sheetName val="Seal_1-07-043"/>
      <sheetName val="BALANCE_SHEET_3"/>
      <sheetName val="TrialBalance_Q3-20022"/>
      <sheetName val="เงินกู้_MGC3"/>
      <sheetName val="FP_Friends_Other2"/>
      <sheetName val="ข้อมูล_PM3"/>
      <sheetName val="ACS_Revenue2"/>
      <sheetName val="N-4_Patent_right2"/>
      <sheetName val="B&amp;S_19992"/>
      <sheetName val="คชจ_ดำเนินงาน6-432"/>
      <sheetName val="P&amp;L_Rates2"/>
      <sheetName val="PRICE_LIST2"/>
      <sheetName val="FG_Joint3"/>
      <sheetName val="Non_Movement3"/>
      <sheetName val="Jun_062"/>
      <sheetName val="10-1_Media"/>
      <sheetName val="MPT_07_Sale_Forecast"/>
      <sheetName val="MPT_08_Sale_Forecast"/>
      <sheetName val="TL_Scrap_rate"/>
      <sheetName val="Selling_and_Admins_(DONE)"/>
      <sheetName val="_Direct_load_2"/>
      <sheetName val="TB_SAP2"/>
      <sheetName val="Standing_Data"/>
      <sheetName val="ops_tb"/>
      <sheetName val="Sale 0502"/>
      <sheetName val="AP-FAsb"/>
      <sheetName val="PLL"/>
      <sheetName val="PP"/>
      <sheetName val="U-5.2"/>
      <sheetName val="03_"/>
      <sheetName val="SCB_1_-_Current4"/>
      <sheetName val="SCB_2_-_Current4"/>
      <sheetName val="SCB_1___Current4"/>
      <sheetName val="SCB_2___Current4"/>
      <sheetName val="2_DL_3"/>
      <sheetName val="2_2_IDL3"/>
      <sheetName val="Seal_1-07-044"/>
      <sheetName val="BALANCE_SHEET_4"/>
      <sheetName val="TrialBalance_Q3-20023"/>
      <sheetName val="เงินกู้_MGC4"/>
      <sheetName val="FP_Friends_Other3"/>
      <sheetName val="ข้อมูล_PM4"/>
      <sheetName val="ACS_Revenue3"/>
      <sheetName val="N-4_Patent_right3"/>
      <sheetName val="B&amp;S_19993"/>
      <sheetName val="คชจ_ดำเนินงาน6-433"/>
      <sheetName val="P&amp;L_Rates3"/>
      <sheetName val="PRICE_LIST3"/>
      <sheetName val="FG_Joint4"/>
      <sheetName val="Non_Movement4"/>
      <sheetName val="Jun_063"/>
      <sheetName val="Mkt_Dev_1291_ONL_1290_-_10101"/>
      <sheetName val="TB_Worksheet1"/>
      <sheetName val="ADJ_-_RATE1"/>
      <sheetName val="Item_Code_-_Machine1"/>
      <sheetName val="B053_(990701)공정실적PP%계산1"/>
      <sheetName val="cc_Nov081"/>
      <sheetName val="2003_Growth1"/>
      <sheetName val="10-1_Media1"/>
      <sheetName val="MPT_07_Sale_Forecast1"/>
      <sheetName val="MPT_08_Sale_Forecast1"/>
      <sheetName val="TL_Scrap_rate1"/>
      <sheetName val="Selling_and_Admins_(DONE)1"/>
      <sheetName val="_Direct_load_3"/>
      <sheetName val="TB_SAP3"/>
      <sheetName val="Standing_Data1"/>
      <sheetName val="ops_tb1"/>
      <sheetName val="pa_group"/>
      <sheetName val="F1_Log_On"/>
      <sheetName val="DLD_Query_Query_Query"/>
      <sheetName val="Unrecorded_Misstatement"/>
      <sheetName val="[BANK_XLS뉮׾㌏Joint"/>
      <sheetName val="REC_GROUP"/>
      <sheetName val="Sale_0502"/>
      <sheetName val="TB12-42"/>
      <sheetName val="Write_off"/>
      <sheetName val="Spa_Sales"/>
      <sheetName val="#REF"/>
      <sheetName val="RPR3050"/>
      <sheetName val="Seagate _share_in_units"/>
      <sheetName val="total"/>
      <sheetName val="STATEMENT"/>
      <sheetName val="Menu"/>
      <sheetName val="Detail_เงินให้กู้"/>
      <sheetName val="TB"/>
      <sheetName val=""/>
      <sheetName val="pa_group1"/>
      <sheetName val="F1_Log_On1"/>
      <sheetName val="Write_off1"/>
      <sheetName val="ctTBA"/>
      <sheetName val="gVL"/>
      <sheetName val="SCB_1_-_Current5"/>
      <sheetName val="SCB_2_-_Current5"/>
      <sheetName val="SCB_1___Current5"/>
      <sheetName val="SCB_2___Current5"/>
      <sheetName val="2_DL_4"/>
      <sheetName val="2_2_IDL4"/>
      <sheetName val="Seal_1-07-045"/>
      <sheetName val="BALANCE_SHEET_5"/>
      <sheetName val="TrialBalance_Q3-20024"/>
      <sheetName val="FP_Friends_Other4"/>
      <sheetName val="เงินกู้_MGC5"/>
      <sheetName val="ข้อมูล_PM5"/>
      <sheetName val="ACS_Revenue4"/>
      <sheetName val="N-4_Patent_right4"/>
      <sheetName val="B&amp;S_19994"/>
      <sheetName val="คชจ_ดำเนินงาน6-434"/>
      <sheetName val="P&amp;L_Rates4"/>
      <sheetName val="PRICE_LIST4"/>
      <sheetName val="FG_Joint5"/>
      <sheetName val="Non_Movement5"/>
      <sheetName val="Jun_064"/>
      <sheetName val="Mkt_Dev_1291_ONL_1290_-_10102"/>
      <sheetName val="TB_Worksheet2"/>
      <sheetName val="ADJ_-_RATE2"/>
      <sheetName val="Item_Code_-_Machine2"/>
      <sheetName val="B053_(990701)공정실적PP%계산2"/>
      <sheetName val="cc_Nov082"/>
      <sheetName val="2003_Growth2"/>
      <sheetName val="10-1_Media2"/>
      <sheetName val="_Direct_load_4"/>
      <sheetName val="TB_SAP4"/>
      <sheetName val="ops_tb2"/>
      <sheetName val="pa_group2"/>
      <sheetName val="F1_Log_On2"/>
      <sheetName val="MPT_07_Sale_Forecast2"/>
      <sheetName val="MPT_08_Sale_Forecast2"/>
      <sheetName val="TL_Scrap_rate2"/>
      <sheetName val="Selling_and_Admins_(DONE)2"/>
      <sheetName val="Standing_Data2"/>
      <sheetName val="Sale_05021"/>
      <sheetName val="DLD_Query_Query_Query1"/>
      <sheetName val="Unrecorded_Misstatement1"/>
      <sheetName val="Write_off2"/>
      <sheetName val="REC_GROUP1"/>
      <sheetName val="SCB_1_-_Current6"/>
      <sheetName val="SCB_2_-_Current6"/>
      <sheetName val="SCB_1___Current6"/>
      <sheetName val="SCB_2___Current6"/>
      <sheetName val="2_DL_5"/>
      <sheetName val="2_2_IDL5"/>
      <sheetName val="Seal_1-07-046"/>
      <sheetName val="BALANCE_SHEET_6"/>
      <sheetName val="TrialBalance_Q3-20025"/>
      <sheetName val="FP_Friends_Other5"/>
      <sheetName val="เงินกู้_MGC6"/>
      <sheetName val="ข้อมูล_PM6"/>
      <sheetName val="ACS_Revenue5"/>
      <sheetName val="N-4_Patent_right5"/>
      <sheetName val="B&amp;S_19995"/>
      <sheetName val="คชจ_ดำเนินงาน6-435"/>
      <sheetName val="P&amp;L_Rates5"/>
      <sheetName val="PRICE_LIST5"/>
      <sheetName val="FG_Joint6"/>
      <sheetName val="Non_Movement6"/>
      <sheetName val="Jun_065"/>
      <sheetName val="Mkt_Dev_1291_ONL_1290_-_10103"/>
      <sheetName val="TB_Worksheet3"/>
      <sheetName val="ADJ_-_RATE3"/>
      <sheetName val="Item_Code_-_Machine3"/>
      <sheetName val="B053_(990701)공정실적PP%계산3"/>
      <sheetName val="cc_Nov083"/>
      <sheetName val="2003_Growth3"/>
      <sheetName val="10-1_Media3"/>
      <sheetName val="_Direct_load_5"/>
      <sheetName val="TB_SAP5"/>
      <sheetName val="ops_tb3"/>
      <sheetName val="pa_group3"/>
      <sheetName val="F1_Log_On3"/>
      <sheetName val="MPT_07_Sale_Forecast3"/>
      <sheetName val="MPT_08_Sale_Forecast3"/>
      <sheetName val="TL_Scrap_rate3"/>
      <sheetName val="Selling_and_Admins_(DONE)3"/>
      <sheetName val="Standing_Data3"/>
      <sheetName val="Sale_05022"/>
      <sheetName val="DLD_Query_Query_Query2"/>
      <sheetName val="Unrecorded_Misstatement2"/>
      <sheetName val="Write_off3"/>
      <sheetName val="REC_GROUP2"/>
      <sheetName val="Spa_Sales1"/>
      <sheetName val="Drop down list"/>
      <sheetName val="LRA"/>
      <sheetName val="Controller"/>
      <sheetName val="BANESCO"/>
      <sheetName val="C2C"/>
      <sheetName val="Bill No. 2 - Carpark"/>
      <sheetName val="AM_COST"/>
      <sheetName val="LOOSECHKLIST"/>
      <sheetName val="Newspaper"/>
      <sheetName val="P&amp;LFINAL - 44"/>
      <sheetName val="Pd01 vsl sked"/>
      <sheetName val="B1"/>
      <sheetName val="IE UPS"/>
      <sheetName val="_BANK.XLS뉮׾_x0003_㌏Joint"/>
      <sheetName val="RA-Grouping"/>
      <sheetName val="רכוש קבוע "/>
      <sheetName val="PRɉCE_LIST4"/>
      <sheetName val="February-17"/>
      <sheetName val="Prm"/>
      <sheetName val="Tax"/>
      <sheetName val="SCB_1_-_Current7"/>
      <sheetName val="SCB_2_-_Current7"/>
      <sheetName val="SCB_1___Current7"/>
      <sheetName val="SCB_2___Current7"/>
      <sheetName val="Seal_1-07-047"/>
      <sheetName val="BALANCE_SHEET_7"/>
      <sheetName val="2_DL_6"/>
      <sheetName val="2_2_IDL6"/>
      <sheetName val="TrialBalance_Q3-20026"/>
      <sheetName val="เงินกู้_MGC7"/>
      <sheetName val="FP_Friends_Other6"/>
      <sheetName val="ข้อมูล_PM7"/>
      <sheetName val="ACS_Revenue6"/>
      <sheetName val="N-4_Patent_right6"/>
      <sheetName val="B&amp;S_19996"/>
      <sheetName val="คชจ_ดำเนินงาน6-436"/>
      <sheetName val="P&amp;L_Rates6"/>
      <sheetName val="PRICE_LIST6"/>
      <sheetName val="FG_Joint7"/>
      <sheetName val="Non_Movement7"/>
      <sheetName val="Jun_066"/>
      <sheetName val="Mkt_Dev_1291_ONL_1290_-_10104"/>
      <sheetName val="TB_Worksheet4"/>
      <sheetName val="ADJ_-_RATE4"/>
      <sheetName val="Item_Code_-_Machine4"/>
      <sheetName val="B053_(990701)공정실적PP%계산4"/>
      <sheetName val="cc_Nov084"/>
      <sheetName val="2003_Growth4"/>
      <sheetName val="10-1_Media4"/>
      <sheetName val="MPT_07_Sale_Forecast4"/>
      <sheetName val="MPT_08_Sale_Forecast4"/>
      <sheetName val="TL_Scrap_rate4"/>
      <sheetName val="_Direct_load_6"/>
      <sheetName val="ops_tb4"/>
      <sheetName val="Selling_and_Admins_(DONE)4"/>
      <sheetName val="TB_SAP6"/>
      <sheetName val="pa_group4"/>
      <sheetName val="F1_Log_On4"/>
      <sheetName val="Standing_Data4"/>
      <sheetName val="DLD_Query_Query_Query3"/>
      <sheetName val="REC_GROUP3"/>
      <sheetName val="Write_off4"/>
      <sheetName val="Unrecorded_Misstatement3"/>
      <sheetName val="Spa_Sales2"/>
      <sheetName val="Sale_05023"/>
      <sheetName val="U-5_2"/>
      <sheetName val="Seagate__share_in_units"/>
      <sheetName val="IE_UPS"/>
      <sheetName val="_BANK_XLS뉮׾_x005f_x0003_㌏Joint"/>
      <sheetName val="SCB_1_-_Current8"/>
      <sheetName val="SCB_2_-_Current8"/>
      <sheetName val="SCB_1___Current8"/>
      <sheetName val="SCB_2___Current8"/>
      <sheetName val="Seal_1-07-048"/>
      <sheetName val="BALANCE_SHEET_8"/>
      <sheetName val="2_DL_7"/>
      <sheetName val="2_2_IDL7"/>
      <sheetName val="TrialBalance_Q3-20027"/>
      <sheetName val="เงินกู้_MGC8"/>
      <sheetName val="FP_Friends_Other7"/>
      <sheetName val="ข้อมูล_PM8"/>
      <sheetName val="ACS_Revenue7"/>
      <sheetName val="N-4_Patent_right7"/>
      <sheetName val="B&amp;S_19997"/>
      <sheetName val="คชจ_ดำเนินงาน6-437"/>
      <sheetName val="P&amp;L_Rates7"/>
      <sheetName val="PRICE_LIST7"/>
      <sheetName val="FG_Joint8"/>
      <sheetName val="Non_Movement8"/>
      <sheetName val="Jun_067"/>
      <sheetName val="Mkt_Dev_1291_ONL_1290_-_10105"/>
      <sheetName val="TB_Worksheet5"/>
      <sheetName val="ADJ_-_RATE5"/>
      <sheetName val="Item_Code_-_Machine5"/>
      <sheetName val="B053_(990701)공정실적PP%계산5"/>
      <sheetName val="cc_Nov085"/>
      <sheetName val="2003_Growth5"/>
      <sheetName val="10-1_Media5"/>
      <sheetName val="MPT_07_Sale_Forecast5"/>
      <sheetName val="MPT_08_Sale_Forecast5"/>
      <sheetName val="TL_Scrap_rate5"/>
      <sheetName val="_Direct_load_7"/>
      <sheetName val="ops_tb5"/>
      <sheetName val="Selling_and_Admins_(DONE)5"/>
      <sheetName val="TB_SAP7"/>
      <sheetName val="pa_group5"/>
      <sheetName val="F1_Log_On5"/>
      <sheetName val="Standing_Data5"/>
      <sheetName val="DLD_Query_Query_Query4"/>
      <sheetName val="REC_GROUP4"/>
      <sheetName val="Write_off5"/>
      <sheetName val="Unrecorded_Misstatement4"/>
      <sheetName val="Spa_Sales3"/>
      <sheetName val="Sale_05024"/>
      <sheetName val="U-5_21"/>
      <sheetName val="Seagate__share_in_units1"/>
      <sheetName val="IE_UPS1"/>
      <sheetName val="_BANK_XLS뉮׾_x005f_x0003_㌏Joint1"/>
      <sheetName val="K110_NFS"/>
      <sheetName val="411and431sum"/>
      <sheetName val="InvPlan_NI and WIN 2017"/>
      <sheetName val="สัญญาบริการอื่น"/>
      <sheetName val="ค่าที่ปรึกษา"/>
      <sheetName val="สัญญาเช่าสนง"/>
    </sheetNames>
    <sheetDataSet>
      <sheetData sheetId="0" refreshError="1">
        <row r="10">
          <cell r="F10">
            <v>1746.43</v>
          </cell>
        </row>
      </sheetData>
      <sheetData sheetId="1" refreshError="1">
        <row r="10">
          <cell r="F10">
            <v>1746.43</v>
          </cell>
        </row>
        <row r="11">
          <cell r="F11">
            <v>-3312240.22</v>
          </cell>
        </row>
      </sheetData>
      <sheetData sheetId="2">
        <row r="10">
          <cell r="F10">
            <v>115</v>
          </cell>
        </row>
      </sheetData>
      <sheetData sheetId="3">
        <row r="10">
          <cell r="F10">
            <v>115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F10">
            <v>115</v>
          </cell>
        </row>
      </sheetData>
      <sheetData sheetId="41" refreshError="1"/>
      <sheetData sheetId="42">
        <row r="10">
          <cell r="F10">
            <v>115</v>
          </cell>
        </row>
      </sheetData>
      <sheetData sheetId="43">
        <row r="10">
          <cell r="F10">
            <v>115</v>
          </cell>
        </row>
      </sheetData>
      <sheetData sheetId="44">
        <row r="10">
          <cell r="F10">
            <v>115</v>
          </cell>
        </row>
      </sheetData>
      <sheetData sheetId="45">
        <row r="10">
          <cell r="F10">
            <v>115</v>
          </cell>
        </row>
      </sheetData>
      <sheetData sheetId="46">
        <row r="10">
          <cell r="F10">
            <v>115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ow r="10">
          <cell r="F10">
            <v>1746.43</v>
          </cell>
        </row>
      </sheetData>
      <sheetData sheetId="106">
        <row r="10">
          <cell r="F10">
            <v>1746.43</v>
          </cell>
        </row>
      </sheetData>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ow r="10">
          <cell r="F10">
            <v>1746.43</v>
          </cell>
        </row>
      </sheetData>
      <sheetData sheetId="154">
        <row r="10">
          <cell r="F10">
            <v>1746.43</v>
          </cell>
        </row>
      </sheetData>
      <sheetData sheetId="155">
        <row r="10">
          <cell r="F10">
            <v>1746.43</v>
          </cell>
        </row>
      </sheetData>
      <sheetData sheetId="156">
        <row r="10">
          <cell r="F10">
            <v>1746.43</v>
          </cell>
        </row>
      </sheetData>
      <sheetData sheetId="157">
        <row r="10">
          <cell r="F10">
            <v>1746.43</v>
          </cell>
        </row>
      </sheetData>
      <sheetData sheetId="158">
        <row r="10">
          <cell r="F10">
            <v>1746.43</v>
          </cell>
        </row>
      </sheetData>
      <sheetData sheetId="159">
        <row r="10">
          <cell r="F10">
            <v>1746.43</v>
          </cell>
        </row>
      </sheetData>
      <sheetData sheetId="160">
        <row r="10">
          <cell r="F10">
            <v>1746.43</v>
          </cell>
        </row>
      </sheetData>
      <sheetData sheetId="161">
        <row r="10">
          <cell r="F10">
            <v>1746.43</v>
          </cell>
        </row>
      </sheetData>
      <sheetData sheetId="162">
        <row r="10">
          <cell r="F10">
            <v>1746.43</v>
          </cell>
        </row>
      </sheetData>
      <sheetData sheetId="163">
        <row r="10">
          <cell r="F10">
            <v>1746.43</v>
          </cell>
        </row>
      </sheetData>
      <sheetData sheetId="164">
        <row r="10">
          <cell r="F10">
            <v>1746.43</v>
          </cell>
        </row>
      </sheetData>
      <sheetData sheetId="165">
        <row r="10">
          <cell r="F10">
            <v>1746.43</v>
          </cell>
        </row>
      </sheetData>
      <sheetData sheetId="166">
        <row r="10">
          <cell r="F10">
            <v>1746.43</v>
          </cell>
        </row>
      </sheetData>
      <sheetData sheetId="167">
        <row r="10">
          <cell r="F10">
            <v>1746.43</v>
          </cell>
        </row>
      </sheetData>
      <sheetData sheetId="168">
        <row r="10">
          <cell r="F10">
            <v>1746.43</v>
          </cell>
        </row>
      </sheetData>
      <sheetData sheetId="169">
        <row r="10">
          <cell r="F10">
            <v>1746.43</v>
          </cell>
        </row>
      </sheetData>
      <sheetData sheetId="170">
        <row r="10">
          <cell r="F10">
            <v>1746.43</v>
          </cell>
        </row>
      </sheetData>
      <sheetData sheetId="171">
        <row r="10">
          <cell r="F10">
            <v>1746.43</v>
          </cell>
        </row>
      </sheetData>
      <sheetData sheetId="172">
        <row r="10">
          <cell r="F10">
            <v>1746.43</v>
          </cell>
        </row>
      </sheetData>
      <sheetData sheetId="173">
        <row r="10">
          <cell r="F10">
            <v>1746.43</v>
          </cell>
        </row>
      </sheetData>
      <sheetData sheetId="174">
        <row r="10">
          <cell r="F10">
            <v>1746.43</v>
          </cell>
        </row>
      </sheetData>
      <sheetData sheetId="175">
        <row r="10">
          <cell r="F10">
            <v>1746.43</v>
          </cell>
        </row>
      </sheetData>
      <sheetData sheetId="176">
        <row r="10">
          <cell r="F10">
            <v>1746.43</v>
          </cell>
        </row>
      </sheetData>
      <sheetData sheetId="177">
        <row r="10">
          <cell r="F10">
            <v>1746.43</v>
          </cell>
        </row>
      </sheetData>
      <sheetData sheetId="178">
        <row r="10">
          <cell r="F10">
            <v>1746.43</v>
          </cell>
        </row>
      </sheetData>
      <sheetData sheetId="179">
        <row r="10">
          <cell r="F10">
            <v>1746.43</v>
          </cell>
        </row>
      </sheetData>
      <sheetData sheetId="180">
        <row r="10">
          <cell r="F10">
            <v>1746.43</v>
          </cell>
        </row>
      </sheetData>
      <sheetData sheetId="181">
        <row r="10">
          <cell r="F10">
            <v>1746.43</v>
          </cell>
        </row>
      </sheetData>
      <sheetData sheetId="182">
        <row r="10">
          <cell r="F10">
            <v>1746.43</v>
          </cell>
        </row>
      </sheetData>
      <sheetData sheetId="183">
        <row r="10">
          <cell r="F10">
            <v>1746.43</v>
          </cell>
        </row>
      </sheetData>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ow r="10">
          <cell r="F10">
            <v>1746.43</v>
          </cell>
        </row>
      </sheetData>
      <sheetData sheetId="207">
        <row r="10">
          <cell r="F10">
            <v>1746.43</v>
          </cell>
        </row>
      </sheetData>
      <sheetData sheetId="208">
        <row r="10">
          <cell r="F10">
            <v>1746.43</v>
          </cell>
        </row>
      </sheetData>
      <sheetData sheetId="209">
        <row r="10">
          <cell r="F10">
            <v>1746.43</v>
          </cell>
        </row>
      </sheetData>
      <sheetData sheetId="210">
        <row r="10">
          <cell r="F10">
            <v>1746.43</v>
          </cell>
        </row>
      </sheetData>
      <sheetData sheetId="211">
        <row r="10">
          <cell r="F10">
            <v>1746.43</v>
          </cell>
        </row>
      </sheetData>
      <sheetData sheetId="212">
        <row r="10">
          <cell r="F10">
            <v>1746.43</v>
          </cell>
        </row>
      </sheetData>
      <sheetData sheetId="213">
        <row r="10">
          <cell r="F10">
            <v>1746.43</v>
          </cell>
        </row>
      </sheetData>
      <sheetData sheetId="214">
        <row r="10">
          <cell r="F10">
            <v>1746.43</v>
          </cell>
        </row>
      </sheetData>
      <sheetData sheetId="215">
        <row r="10">
          <cell r="F10">
            <v>1746.43</v>
          </cell>
        </row>
      </sheetData>
      <sheetData sheetId="216">
        <row r="10">
          <cell r="F10">
            <v>1746.43</v>
          </cell>
        </row>
      </sheetData>
      <sheetData sheetId="217">
        <row r="10">
          <cell r="F10">
            <v>1746.43</v>
          </cell>
        </row>
      </sheetData>
      <sheetData sheetId="218">
        <row r="10">
          <cell r="F10">
            <v>1746.43</v>
          </cell>
        </row>
      </sheetData>
      <sheetData sheetId="219">
        <row r="10">
          <cell r="F10">
            <v>1746.43</v>
          </cell>
        </row>
      </sheetData>
      <sheetData sheetId="220">
        <row r="10">
          <cell r="F10">
            <v>1746.43</v>
          </cell>
        </row>
      </sheetData>
      <sheetData sheetId="221">
        <row r="10">
          <cell r="F10">
            <v>1746.43</v>
          </cell>
        </row>
      </sheetData>
      <sheetData sheetId="222">
        <row r="10">
          <cell r="F10">
            <v>1746.43</v>
          </cell>
        </row>
      </sheetData>
      <sheetData sheetId="223">
        <row r="10">
          <cell r="F10">
            <v>1746.43</v>
          </cell>
        </row>
      </sheetData>
      <sheetData sheetId="224">
        <row r="10">
          <cell r="F10">
            <v>1746.43</v>
          </cell>
        </row>
      </sheetData>
      <sheetData sheetId="225">
        <row r="10">
          <cell r="F10">
            <v>1746.43</v>
          </cell>
        </row>
      </sheetData>
      <sheetData sheetId="226">
        <row r="10">
          <cell r="F10">
            <v>1746.43</v>
          </cell>
        </row>
      </sheetData>
      <sheetData sheetId="227">
        <row r="10">
          <cell r="F10">
            <v>1746.43</v>
          </cell>
        </row>
      </sheetData>
      <sheetData sheetId="228">
        <row r="10">
          <cell r="F10">
            <v>1746.43</v>
          </cell>
        </row>
      </sheetData>
      <sheetData sheetId="229">
        <row r="10">
          <cell r="F10">
            <v>1746.43</v>
          </cell>
        </row>
      </sheetData>
      <sheetData sheetId="230">
        <row r="10">
          <cell r="F10">
            <v>1746.43</v>
          </cell>
        </row>
      </sheetData>
      <sheetData sheetId="231">
        <row r="10">
          <cell r="F10">
            <v>1746.43</v>
          </cell>
        </row>
      </sheetData>
      <sheetData sheetId="232">
        <row r="10">
          <cell r="F10">
            <v>1746.43</v>
          </cell>
        </row>
      </sheetData>
      <sheetData sheetId="233">
        <row r="10">
          <cell r="F10">
            <v>1746.43</v>
          </cell>
        </row>
      </sheetData>
      <sheetData sheetId="234">
        <row r="10">
          <cell r="F10">
            <v>1746.43</v>
          </cell>
        </row>
      </sheetData>
      <sheetData sheetId="235">
        <row r="10">
          <cell r="F10">
            <v>1746.43</v>
          </cell>
        </row>
      </sheetData>
      <sheetData sheetId="236" refreshError="1"/>
      <sheetData sheetId="237" refreshError="1"/>
      <sheetData sheetId="238" refreshError="1"/>
      <sheetData sheetId="239" refreshError="1"/>
      <sheetData sheetId="240" refreshError="1"/>
      <sheetData sheetId="241" refreshError="1"/>
      <sheetData sheetId="242">
        <row r="10">
          <cell r="F10">
            <v>1746.43</v>
          </cell>
        </row>
      </sheetData>
      <sheetData sheetId="243">
        <row r="10">
          <cell r="F10">
            <v>1746.43</v>
          </cell>
        </row>
      </sheetData>
      <sheetData sheetId="244">
        <row r="10">
          <cell r="F10">
            <v>1746.43</v>
          </cell>
        </row>
      </sheetData>
      <sheetData sheetId="245">
        <row r="10">
          <cell r="F10">
            <v>1746.43</v>
          </cell>
        </row>
      </sheetData>
      <sheetData sheetId="246">
        <row r="10">
          <cell r="F10">
            <v>1746.43</v>
          </cell>
        </row>
      </sheetData>
      <sheetData sheetId="247">
        <row r="10">
          <cell r="F10">
            <v>1746.43</v>
          </cell>
        </row>
      </sheetData>
      <sheetData sheetId="248" refreshError="1"/>
      <sheetData sheetId="249" refreshError="1"/>
      <sheetData sheetId="250" refreshError="1"/>
      <sheetData sheetId="251" refreshError="1"/>
      <sheetData sheetId="252" refreshError="1"/>
      <sheetData sheetId="253" refreshError="1"/>
      <sheetData sheetId="254">
        <row r="10">
          <cell r="F10">
            <v>1746.43</v>
          </cell>
        </row>
      </sheetData>
      <sheetData sheetId="255">
        <row r="10">
          <cell r="F10">
            <v>1746.43</v>
          </cell>
        </row>
      </sheetData>
      <sheetData sheetId="256">
        <row r="10">
          <cell r="F10">
            <v>1746.43</v>
          </cell>
        </row>
      </sheetData>
      <sheetData sheetId="257">
        <row r="10">
          <cell r="F10">
            <v>1746.43</v>
          </cell>
        </row>
      </sheetData>
      <sheetData sheetId="258">
        <row r="10">
          <cell r="F10">
            <v>1746.43</v>
          </cell>
        </row>
      </sheetData>
      <sheetData sheetId="259">
        <row r="10">
          <cell r="F10">
            <v>1746.43</v>
          </cell>
        </row>
      </sheetData>
      <sheetData sheetId="260">
        <row r="10">
          <cell r="F10">
            <v>1746.43</v>
          </cell>
        </row>
      </sheetData>
      <sheetData sheetId="261">
        <row r="10">
          <cell r="F10">
            <v>1746.43</v>
          </cell>
        </row>
      </sheetData>
      <sheetData sheetId="262">
        <row r="10">
          <cell r="F10">
            <v>1746.43</v>
          </cell>
        </row>
      </sheetData>
      <sheetData sheetId="263">
        <row r="10">
          <cell r="F10">
            <v>1746.43</v>
          </cell>
        </row>
      </sheetData>
      <sheetData sheetId="264">
        <row r="10">
          <cell r="F10">
            <v>1746.43</v>
          </cell>
        </row>
      </sheetData>
      <sheetData sheetId="265">
        <row r="10">
          <cell r="F10">
            <v>1746.43</v>
          </cell>
        </row>
      </sheetData>
      <sheetData sheetId="266">
        <row r="10">
          <cell r="F10">
            <v>1746.43</v>
          </cell>
        </row>
      </sheetData>
      <sheetData sheetId="267">
        <row r="10">
          <cell r="F10">
            <v>1746.43</v>
          </cell>
        </row>
      </sheetData>
      <sheetData sheetId="268">
        <row r="10">
          <cell r="F10">
            <v>1746.43</v>
          </cell>
        </row>
      </sheetData>
      <sheetData sheetId="269">
        <row r="10">
          <cell r="F10">
            <v>1746.43</v>
          </cell>
        </row>
      </sheetData>
      <sheetData sheetId="270">
        <row r="10">
          <cell r="F10">
            <v>1746.43</v>
          </cell>
        </row>
      </sheetData>
      <sheetData sheetId="271">
        <row r="10">
          <cell r="F10">
            <v>1746.43</v>
          </cell>
        </row>
      </sheetData>
      <sheetData sheetId="272">
        <row r="10">
          <cell r="F10">
            <v>1746.43</v>
          </cell>
        </row>
      </sheetData>
      <sheetData sheetId="273">
        <row r="10">
          <cell r="F10">
            <v>1746.43</v>
          </cell>
        </row>
      </sheetData>
      <sheetData sheetId="274">
        <row r="10">
          <cell r="F10">
            <v>1746.43</v>
          </cell>
        </row>
      </sheetData>
      <sheetData sheetId="275">
        <row r="10">
          <cell r="F10">
            <v>1746.43</v>
          </cell>
        </row>
      </sheetData>
      <sheetData sheetId="276">
        <row r="10">
          <cell r="F10">
            <v>1746.43</v>
          </cell>
        </row>
      </sheetData>
      <sheetData sheetId="277">
        <row r="10">
          <cell r="F10">
            <v>1746.43</v>
          </cell>
        </row>
      </sheetData>
      <sheetData sheetId="278">
        <row r="10">
          <cell r="F10">
            <v>1746.43</v>
          </cell>
        </row>
      </sheetData>
      <sheetData sheetId="279">
        <row r="10">
          <cell r="F10">
            <v>1746.43</v>
          </cell>
        </row>
      </sheetData>
      <sheetData sheetId="280">
        <row r="10">
          <cell r="F10">
            <v>1746.43</v>
          </cell>
        </row>
      </sheetData>
      <sheetData sheetId="281">
        <row r="10">
          <cell r="F10">
            <v>1746.43</v>
          </cell>
        </row>
      </sheetData>
      <sheetData sheetId="282">
        <row r="10">
          <cell r="F10">
            <v>1746.43</v>
          </cell>
        </row>
      </sheetData>
      <sheetData sheetId="283">
        <row r="10">
          <cell r="F10">
            <v>1746.43</v>
          </cell>
        </row>
      </sheetData>
      <sheetData sheetId="284">
        <row r="10">
          <cell r="F10">
            <v>1746.43</v>
          </cell>
        </row>
      </sheetData>
      <sheetData sheetId="285">
        <row r="10">
          <cell r="F10">
            <v>1746.43</v>
          </cell>
        </row>
      </sheetData>
      <sheetData sheetId="286" refreshError="1"/>
      <sheetData sheetId="287">
        <row r="10">
          <cell r="F10">
            <v>1746.43</v>
          </cell>
        </row>
      </sheetData>
      <sheetData sheetId="288">
        <row r="10">
          <cell r="F10">
            <v>1746.43</v>
          </cell>
        </row>
      </sheetData>
      <sheetData sheetId="289" refreshError="1"/>
      <sheetData sheetId="290">
        <row r="4">
          <cell r="B4">
            <v>111874</v>
          </cell>
        </row>
      </sheetData>
      <sheetData sheetId="291" refreshError="1"/>
      <sheetData sheetId="292" refreshError="1"/>
      <sheetData sheetId="293" refreshError="1"/>
      <sheetData sheetId="294" refreshError="1"/>
      <sheetData sheetId="295" refreshError="1"/>
      <sheetData sheetId="296" refreshError="1"/>
      <sheetData sheetId="297" refreshError="1"/>
      <sheetData sheetId="298">
        <row r="4">
          <cell r="B4">
            <v>111874</v>
          </cell>
        </row>
      </sheetData>
      <sheetData sheetId="299">
        <row r="4">
          <cell r="B4">
            <v>111874</v>
          </cell>
        </row>
      </sheetData>
      <sheetData sheetId="300">
        <row r="4">
          <cell r="B4">
            <v>111874</v>
          </cell>
        </row>
      </sheetData>
      <sheetData sheetId="301" refreshError="1"/>
      <sheetData sheetId="302" refreshError="1"/>
      <sheetData sheetId="303">
        <row r="4">
          <cell r="B4">
            <v>111874</v>
          </cell>
        </row>
      </sheetData>
      <sheetData sheetId="304">
        <row r="10">
          <cell r="F10">
            <v>1746.43</v>
          </cell>
        </row>
      </sheetData>
      <sheetData sheetId="305">
        <row r="10">
          <cell r="F10">
            <v>1746.43</v>
          </cell>
        </row>
      </sheetData>
      <sheetData sheetId="306">
        <row r="10">
          <cell r="F10">
            <v>1746.43</v>
          </cell>
        </row>
      </sheetData>
      <sheetData sheetId="307">
        <row r="10">
          <cell r="F10">
            <v>1746.43</v>
          </cell>
        </row>
      </sheetData>
      <sheetData sheetId="308">
        <row r="10">
          <cell r="F10">
            <v>1746.43</v>
          </cell>
        </row>
      </sheetData>
      <sheetData sheetId="309">
        <row r="10">
          <cell r="F10">
            <v>1746.43</v>
          </cell>
        </row>
      </sheetData>
      <sheetData sheetId="310">
        <row r="10">
          <cell r="F10">
            <v>1746.43</v>
          </cell>
        </row>
      </sheetData>
      <sheetData sheetId="311">
        <row r="10">
          <cell r="F10">
            <v>1746.43</v>
          </cell>
        </row>
      </sheetData>
      <sheetData sheetId="312">
        <row r="10">
          <cell r="F10">
            <v>1746.43</v>
          </cell>
        </row>
      </sheetData>
      <sheetData sheetId="313">
        <row r="10">
          <cell r="F10">
            <v>1746.43</v>
          </cell>
        </row>
      </sheetData>
      <sheetData sheetId="314">
        <row r="10">
          <cell r="F10">
            <v>1746.43</v>
          </cell>
        </row>
      </sheetData>
      <sheetData sheetId="315">
        <row r="10">
          <cell r="F10">
            <v>1746.43</v>
          </cell>
        </row>
      </sheetData>
      <sheetData sheetId="316">
        <row r="10">
          <cell r="F10">
            <v>1746.43</v>
          </cell>
        </row>
      </sheetData>
      <sheetData sheetId="317">
        <row r="10">
          <cell r="F10">
            <v>1746.43</v>
          </cell>
        </row>
      </sheetData>
      <sheetData sheetId="318">
        <row r="10">
          <cell r="F10">
            <v>1746.43</v>
          </cell>
        </row>
      </sheetData>
      <sheetData sheetId="319">
        <row r="10">
          <cell r="F10">
            <v>1746.43</v>
          </cell>
        </row>
      </sheetData>
      <sheetData sheetId="320">
        <row r="10">
          <cell r="F10">
            <v>1746.43</v>
          </cell>
        </row>
      </sheetData>
      <sheetData sheetId="321">
        <row r="4">
          <cell r="B4">
            <v>111874</v>
          </cell>
        </row>
      </sheetData>
      <sheetData sheetId="322">
        <row r="10">
          <cell r="F10">
            <v>1746.43</v>
          </cell>
        </row>
      </sheetData>
      <sheetData sheetId="323">
        <row r="10">
          <cell r="F10">
            <v>1746.43</v>
          </cell>
        </row>
      </sheetData>
      <sheetData sheetId="324">
        <row r="10">
          <cell r="F10">
            <v>1746.43</v>
          </cell>
        </row>
      </sheetData>
      <sheetData sheetId="325">
        <row r="10">
          <cell r="F10">
            <v>1746.43</v>
          </cell>
        </row>
      </sheetData>
      <sheetData sheetId="326"/>
      <sheetData sheetId="327"/>
      <sheetData sheetId="328"/>
      <sheetData sheetId="329"/>
      <sheetData sheetId="330"/>
      <sheetData sheetId="331"/>
      <sheetData sheetId="332"/>
      <sheetData sheetId="333"/>
      <sheetData sheetId="334"/>
      <sheetData sheetId="335"/>
      <sheetData sheetId="336">
        <row r="10">
          <cell r="F10">
            <v>1746.43</v>
          </cell>
        </row>
      </sheetData>
      <sheetData sheetId="337">
        <row r="10">
          <cell r="F10">
            <v>1746.43</v>
          </cell>
        </row>
      </sheetData>
      <sheetData sheetId="338">
        <row r="10">
          <cell r="F10">
            <v>1746.43</v>
          </cell>
        </row>
      </sheetData>
      <sheetData sheetId="339">
        <row r="10">
          <cell r="F10">
            <v>1746.43</v>
          </cell>
        </row>
      </sheetData>
      <sheetData sheetId="340">
        <row r="10">
          <cell r="F10">
            <v>1746.43</v>
          </cell>
        </row>
      </sheetData>
      <sheetData sheetId="341">
        <row r="10">
          <cell r="F10">
            <v>1746.43</v>
          </cell>
        </row>
      </sheetData>
      <sheetData sheetId="342">
        <row r="10">
          <cell r="F10">
            <v>1746.43</v>
          </cell>
        </row>
      </sheetData>
      <sheetData sheetId="343">
        <row r="10">
          <cell r="F10">
            <v>1746.43</v>
          </cell>
        </row>
      </sheetData>
      <sheetData sheetId="344"/>
      <sheetData sheetId="345"/>
      <sheetData sheetId="346">
        <row r="10">
          <cell r="F10">
            <v>1746.43</v>
          </cell>
        </row>
      </sheetData>
      <sheetData sheetId="347">
        <row r="10">
          <cell r="F10">
            <v>1746.43</v>
          </cell>
        </row>
      </sheetData>
      <sheetData sheetId="348">
        <row r="10">
          <cell r="F10">
            <v>1746.43</v>
          </cell>
        </row>
      </sheetData>
      <sheetData sheetId="349">
        <row r="10">
          <cell r="F10">
            <v>1746.43</v>
          </cell>
        </row>
      </sheetData>
      <sheetData sheetId="350">
        <row r="10">
          <cell r="F10">
            <v>1746.43</v>
          </cell>
        </row>
      </sheetData>
      <sheetData sheetId="351">
        <row r="10">
          <cell r="F10">
            <v>1746.43</v>
          </cell>
        </row>
      </sheetData>
      <sheetData sheetId="352">
        <row r="10">
          <cell r="F10">
            <v>1746.43</v>
          </cell>
        </row>
      </sheetData>
      <sheetData sheetId="353">
        <row r="10">
          <cell r="F10">
            <v>1746.43</v>
          </cell>
        </row>
      </sheetData>
      <sheetData sheetId="354">
        <row r="10">
          <cell r="F10">
            <v>1746.43</v>
          </cell>
        </row>
      </sheetData>
      <sheetData sheetId="355">
        <row r="10">
          <cell r="F10">
            <v>1746.43</v>
          </cell>
        </row>
      </sheetData>
      <sheetData sheetId="356">
        <row r="10">
          <cell r="F10">
            <v>1746.43</v>
          </cell>
        </row>
      </sheetData>
      <sheetData sheetId="357">
        <row r="10">
          <cell r="F10">
            <v>1746.43</v>
          </cell>
        </row>
      </sheetData>
      <sheetData sheetId="358">
        <row r="10">
          <cell r="F10">
            <v>1746.43</v>
          </cell>
        </row>
      </sheetData>
      <sheetData sheetId="359">
        <row r="10">
          <cell r="F10">
            <v>1746.43</v>
          </cell>
        </row>
      </sheetData>
      <sheetData sheetId="360">
        <row r="10">
          <cell r="F10">
            <v>1746.43</v>
          </cell>
        </row>
      </sheetData>
      <sheetData sheetId="361">
        <row r="10">
          <cell r="F10">
            <v>1746.43</v>
          </cell>
        </row>
      </sheetData>
      <sheetData sheetId="362">
        <row r="10">
          <cell r="F10">
            <v>1746.43</v>
          </cell>
        </row>
      </sheetData>
      <sheetData sheetId="363">
        <row r="10">
          <cell r="F10">
            <v>1746.43</v>
          </cell>
        </row>
      </sheetData>
      <sheetData sheetId="364"/>
      <sheetData sheetId="365"/>
      <sheetData sheetId="366">
        <row r="10">
          <cell r="F10">
            <v>1746.43</v>
          </cell>
        </row>
      </sheetData>
      <sheetData sheetId="367"/>
      <sheetData sheetId="368"/>
      <sheetData sheetId="369">
        <row r="10">
          <cell r="F10">
            <v>1746.43</v>
          </cell>
        </row>
      </sheetData>
      <sheetData sheetId="370"/>
      <sheetData sheetId="371"/>
      <sheetData sheetId="372">
        <row r="10">
          <cell r="F10">
            <v>1746.43</v>
          </cell>
        </row>
      </sheetData>
      <sheetData sheetId="373">
        <row r="10">
          <cell r="F10">
            <v>1746.43</v>
          </cell>
        </row>
      </sheetData>
      <sheetData sheetId="374"/>
      <sheetData sheetId="375">
        <row r="10">
          <cell r="F10">
            <v>1746.43</v>
          </cell>
        </row>
      </sheetData>
      <sheetData sheetId="376"/>
      <sheetData sheetId="377"/>
      <sheetData sheetId="378">
        <row r="10">
          <cell r="F10">
            <v>1746.43</v>
          </cell>
        </row>
      </sheetData>
      <sheetData sheetId="379"/>
      <sheetData sheetId="380"/>
      <sheetData sheetId="381">
        <row r="10">
          <cell r="F10">
            <v>1746.43</v>
          </cell>
        </row>
      </sheetData>
      <sheetData sheetId="382"/>
      <sheetData sheetId="383"/>
      <sheetData sheetId="384">
        <row r="10">
          <cell r="F10">
            <v>1746.43</v>
          </cell>
        </row>
      </sheetData>
      <sheetData sheetId="385"/>
      <sheetData sheetId="386">
        <row r="10">
          <cell r="F10">
            <v>1746.43</v>
          </cell>
        </row>
      </sheetData>
      <sheetData sheetId="387">
        <row r="10">
          <cell r="F10">
            <v>1746.43</v>
          </cell>
        </row>
      </sheetData>
      <sheetData sheetId="388"/>
      <sheetData sheetId="389">
        <row r="10">
          <cell r="F10">
            <v>1746.43</v>
          </cell>
        </row>
      </sheetData>
      <sheetData sheetId="390">
        <row r="10">
          <cell r="F10">
            <v>1746.43</v>
          </cell>
        </row>
      </sheetData>
      <sheetData sheetId="391">
        <row r="10">
          <cell r="F10">
            <v>1746.43</v>
          </cell>
        </row>
      </sheetData>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ow r="10">
          <cell r="F10">
            <v>1746.43</v>
          </cell>
        </row>
      </sheetData>
      <sheetData sheetId="413">
        <row r="10">
          <cell r="F10">
            <v>1746.43</v>
          </cell>
        </row>
      </sheetData>
      <sheetData sheetId="414">
        <row r="10">
          <cell r="F10">
            <v>1746.43</v>
          </cell>
        </row>
      </sheetData>
      <sheetData sheetId="415">
        <row r="10">
          <cell r="F10">
            <v>1746.43</v>
          </cell>
        </row>
      </sheetData>
      <sheetData sheetId="416"/>
      <sheetData sheetId="417">
        <row r="10">
          <cell r="F10">
            <v>1746.43</v>
          </cell>
        </row>
      </sheetData>
      <sheetData sheetId="418">
        <row r="10">
          <cell r="F10">
            <v>1746.43</v>
          </cell>
        </row>
      </sheetData>
      <sheetData sheetId="419">
        <row r="10">
          <cell r="F10">
            <v>1746.43</v>
          </cell>
        </row>
      </sheetData>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refreshError="1"/>
      <sheetData sheetId="508" refreshError="1"/>
      <sheetData sheetId="509" refreshError="1"/>
      <sheetData sheetId="510" refreshError="1"/>
      <sheetData sheetId="511" refreshError="1"/>
      <sheetData sheetId="512" refreshError="1"/>
      <sheetData sheetId="513">
        <row r="11">
          <cell r="F11">
            <v>0</v>
          </cell>
        </row>
      </sheetData>
      <sheetData sheetId="514">
        <row r="10">
          <cell r="F10">
            <v>0</v>
          </cell>
        </row>
      </sheetData>
      <sheetData sheetId="5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ตั๋วเงินรับ"/>
      <sheetName val="OCT-2001"/>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 RATE"/>
      <sheetName val="ADJ _ RATE"/>
      <sheetName val="SCB 1 - Current"/>
      <sheetName val="SCB 2 - Current"/>
      <sheetName val="Master"/>
      <sheetName val="เงินกู้ธนชาติ"/>
      <sheetName val="Invoice"/>
      <sheetName val="เงินกู้ MGC"/>
      <sheetName val="ตั๋วเงินรับ"/>
      <sheetName val="LC _ TR Listing"/>
      <sheetName val="BALANCE SHEET "/>
      <sheetName val="BS ATTACH"/>
      <sheetName val="เขตการค้าย่อย"/>
      <sheetName val="VariableII  period"/>
      <sheetName val="Customize Your Invoice"/>
      <sheetName val="DIV186"/>
      <sheetName val="1"/>
      <sheetName val="Detail-Sep"/>
      <sheetName val="Stock Aging"/>
      <sheetName val="6"/>
      <sheetName val="9"/>
      <sheetName val="TR_AP"/>
      <sheetName val="CRITERIA1"/>
      <sheetName val="Update_041110"/>
      <sheetName val="sub-mat2011"/>
      <sheetName val="Sheet1"/>
      <sheetName val="Sheet2"/>
      <sheetName val="Sheet3"/>
      <sheetName val="M_Maincomp"/>
      <sheetName val="TYPE"/>
      <sheetName val="Dec 2001"/>
      <sheetName val="Sheet1 (2)"/>
      <sheetName val="Input"/>
      <sheetName val="desc"/>
      <sheetName val="Assumptions"/>
      <sheetName val="Menu"/>
      <sheetName val="Sal"/>
      <sheetName val="Data"/>
      <sheetName val="CF RECONCILE - 1"/>
      <sheetName val="Final"/>
      <sheetName val="Saptco00"/>
      <sheetName val="CIPA"/>
      <sheetName val="03中"/>
      <sheetName val="DEPT"/>
      <sheetName val="Currency"/>
      <sheetName val="ADJ_-_RATE"/>
      <sheetName val="ADJ___RATE"/>
      <sheetName val="10-1 Media"/>
      <sheetName val="10-cut"/>
      <sheetName val="SBM"/>
      <sheetName val="Cost Centers"/>
      <sheetName val="Locations"/>
      <sheetName val="DataInput1"/>
      <sheetName val="M_CT_OUT"/>
      <sheetName val="DAT"/>
      <sheetName val="DCF"/>
      <sheetName val="SKA"/>
      <sheetName val=" IB-PL-00-01 SUMMARY"/>
      <sheetName val="Budgets"/>
      <sheetName val="K-5"/>
      <sheetName val="D03"/>
      <sheetName val="S01"/>
      <sheetName val="S02"/>
      <sheetName val="S03"/>
      <sheetName val="S04"/>
      <sheetName val="S05"/>
      <sheetName val="S06"/>
      <sheetName val="S13"/>
      <sheetName val="Customize Your Purchase Order"/>
      <sheetName val="Summary"/>
      <sheetName val="ﾕｰｻﾞｰ設定"/>
      <sheetName val="resumen"/>
      <sheetName val="Header"/>
      <sheetName val="Depr"/>
      <sheetName val="LC"/>
      <sheetName val="MD&amp;A"/>
      <sheetName val="Parameters"/>
      <sheetName val="SCB_1_-_Current"/>
      <sheetName val="SCB_2_-_Current"/>
      <sheetName val="เงินกู้_MGC"/>
      <sheetName val="LC___TR_Listing"/>
      <sheetName val="BALANCE_SHEET_"/>
      <sheetName val="BS_ATTACH"/>
      <sheetName val="VariableII__period"/>
      <sheetName val="Customize_Your_Invoice"/>
      <sheetName val="Stock_Aging"/>
      <sheetName val="Dec_2001"/>
      <sheetName val="Sheet1_(2)"/>
      <sheetName val="CF_RECONCILE_-_1"/>
      <sheetName val="REVISED_VERSION1"/>
      <sheetName val="Family"/>
      <sheetName val="ALL KSFC RIGS EXCEPT R-5"/>
      <sheetName val="CONTROL"/>
      <sheetName val="163040 LC_TR"/>
      <sheetName val="FP Friends Other"/>
      <sheetName val="CJEs"/>
      <sheetName val="PL"/>
      <sheetName val="CRJE"/>
      <sheetName val="Discontinue_Item"/>
      <sheetName val="DEP12"/>
      <sheetName val="DEPSYS47"/>
      <sheetName val="CUSTOMER"/>
      <sheetName val="DB PPC PSF"/>
      <sheetName val="Trial Balance"/>
      <sheetName val=" IBPL0001"/>
      <sheetName val="A6"/>
      <sheetName val="CA Sheet"/>
      <sheetName val="อมตะCiyt"/>
      <sheetName val="ADJ_-_RATE1"/>
      <sheetName val="ADJ___RATE1"/>
      <sheetName val="Cost_Centers"/>
      <sheetName val="_IB-PL-00-01_SUMMARY"/>
      <sheetName val="10-1_Media"/>
      <sheetName val="Customize_Your_Purchase_Order"/>
      <sheetName val="FF-3"/>
      <sheetName val="Disposal"/>
      <sheetName val="3645-9_1_96"/>
      <sheetName val="Seg-rent"/>
      <sheetName val="INDEX"/>
      <sheetName val="TrialBalance Q3-2002"/>
      <sheetName val="Workbook Inputs"/>
      <sheetName val="D"/>
      <sheetName val="Exp"/>
      <sheetName val="ADJ_-_RATE2"/>
      <sheetName val="ADJ___RATE2"/>
      <sheetName val="SCB_1_-_Current2"/>
      <sheetName val="SCB_2_-_Current2"/>
      <sheetName val="BALANCE_SHEET_2"/>
      <sheetName val="BS_ATTACH2"/>
      <sheetName val="Sheet1_(2)2"/>
      <sheetName val="เงินกู้_MGC1"/>
      <sheetName val="LC___TR_Listing1"/>
      <sheetName val="Customize_Your_Invoice1"/>
      <sheetName val="Stock_Aging1"/>
      <sheetName val="VariableII__period1"/>
      <sheetName val="Dec_20011"/>
      <sheetName val="CF_RECONCILE_-_11"/>
      <sheetName val="SCB_1_-_Current1"/>
      <sheetName val="SCB_2_-_Current1"/>
      <sheetName val="BALANCE_SHEET_1"/>
      <sheetName val="BS_ATTACH1"/>
      <sheetName val="Sheet1_(2)1"/>
      <sheetName val="인원계획-미화"/>
      <sheetName val="163040 LC-TR"/>
      <sheetName val="F9 Parameters"/>
      <sheetName val="?????????????"/>
      <sheetName val="FY10-Loss"/>
      <sheetName val="19"/>
      <sheetName val="MA"/>
      <sheetName val="SWDV"/>
      <sheetName val="Inputs"/>
      <sheetName val="OCT-2001"/>
      <sheetName val="Plan-02"/>
      <sheetName val="CONSTANTS"/>
      <sheetName val="요인분석"/>
      <sheetName val="PPR50"/>
      <sheetName val="P&amp;L"/>
      <sheetName val="input data"/>
      <sheetName val="D190.2"/>
      <sheetName val="Variance"/>
      <sheetName val="Model-Monthly"/>
      <sheetName val="Bang chiet tinh TBA"/>
      <sheetName val="ADJ_-_RATE3"/>
      <sheetName val="ADJ___RATE3"/>
      <sheetName val="SCB_1_-_Current3"/>
      <sheetName val="SCB_2_-_Current3"/>
      <sheetName val="เงินกู้_MGC2"/>
      <sheetName val="BALANCE_SHEET_3"/>
      <sheetName val="BS_ATTACH3"/>
      <sheetName val="LC___TR_Listing2"/>
      <sheetName val="VariableII__period2"/>
      <sheetName val="Customize_Your_Invoice2"/>
      <sheetName val="Stock_Aging2"/>
      <sheetName val="Dec_20012"/>
      <sheetName val="Sheet1_(2)3"/>
      <sheetName val="CF_RECONCILE_-_12"/>
      <sheetName val="ALL_KSFC_RIGS_EXCEPT_R-5"/>
      <sheetName val="FP_Friends_Other"/>
      <sheetName val="163040_LC_TR"/>
      <sheetName val="Total Inventory"/>
      <sheetName val="RM&amp;Sparepart"/>
      <sheetName val="Semi FG&amp;FG"/>
      <sheetName val="GL_Dec'14"/>
      <sheetName val="AHP_MASTER_ITEM(P%)06-Apr-2015_"/>
      <sheetName val="Provision NRV"/>
      <sheetName val="table"/>
      <sheetName val="BS"/>
      <sheetName val="ADJ_-_RATE4"/>
      <sheetName val="ADJ___RATE4"/>
      <sheetName val="SCB_1_-_Current4"/>
      <sheetName val="SCB_2_-_Current4"/>
      <sheetName val="เงินกู้_MGC3"/>
      <sheetName val="BALANCE_SHEET_4"/>
      <sheetName val="BS_ATTACH4"/>
      <sheetName val="LC___TR_Listing3"/>
      <sheetName val="VariableII__period3"/>
      <sheetName val="Customize_Your_Invoice3"/>
      <sheetName val="Stock_Aging3"/>
      <sheetName val="Dec_20013"/>
      <sheetName val="Sheet1_(2)4"/>
      <sheetName val="CF_RECONCILE_-_13"/>
      <sheetName val="Cost_Centers1"/>
      <sheetName val="_IB-PL-00-01_SUMMARY1"/>
      <sheetName val="Customize_Your_Purchase_Order1"/>
      <sheetName val="10-1_Media1"/>
      <sheetName val="ALL_KSFC_RIGS_EXCEPT_R-51"/>
      <sheetName val="FP_Friends_Other1"/>
      <sheetName val="163040_LC_TR1"/>
      <sheetName val="Total_Inventory"/>
      <sheetName val="Semi_FG&amp;FG"/>
      <sheetName val="Provision_NRV"/>
      <sheetName val="Trial_Balance"/>
      <sheetName val="_IBPL0001"/>
      <sheetName val="163040_LC-TR"/>
      <sheetName val="TrialBalance_Q3-2002"/>
      <sheetName val="Workbook_Inputs"/>
      <sheetName val="CA_Sheet"/>
      <sheetName val="???????????"/>
      <sheetName val="F9_Parameters"/>
      <sheetName val="head Jan"/>
      <sheetName val="Customize Your Loan Manager"/>
      <sheetName val="DI"/>
      <sheetName val="D190_2"/>
      <sheetName val="Data Entry"/>
      <sheetName val="Valo DCF"/>
      <sheetName val="Delta"/>
      <sheetName val="Manpower"/>
      <sheetName val="Tabelas"/>
      <sheetName val="Energy(update)"/>
      <sheetName val="By Person"/>
      <sheetName val="List info"/>
      <sheetName val="CA_Sheet1"/>
      <sheetName val="ADJ_-_RATE5"/>
      <sheetName val="ADJ___RATE5"/>
      <sheetName val="SCB_1_-_Current5"/>
      <sheetName val="SCB_2_-_Current5"/>
      <sheetName val="เงินกู้_MGC4"/>
      <sheetName val="BALANCE_SHEET_5"/>
      <sheetName val="BS_ATTACH5"/>
      <sheetName val="LC___TR_Listing4"/>
      <sheetName val="VariableII__period4"/>
      <sheetName val="Customize_Your_Invoice4"/>
      <sheetName val="Stock_Aging4"/>
      <sheetName val="Sheet1_(2)5"/>
      <sheetName val="Dec_20014"/>
      <sheetName val="CF_RECONCILE_-_14"/>
      <sheetName val="Cost_Centers2"/>
      <sheetName val="_IB-PL-00-01_SUMMARY2"/>
      <sheetName val="Customize_Your_Purchase_Order2"/>
      <sheetName val="10-1_Media2"/>
      <sheetName val="ALL_KSFC_RIGS_EXCEPT_R-52"/>
      <sheetName val="FP_Friends_Other2"/>
      <sheetName val="163040_LC_TR2"/>
      <sheetName val="Total_Inventory1"/>
      <sheetName val="Semi_FG&amp;FG1"/>
      <sheetName val="Provision_NRV1"/>
      <sheetName val="CA_Sheet2"/>
      <sheetName val="Trial_Balance1"/>
      <sheetName val="_IBPL00011"/>
      <sheetName val="163040_LC-TR1"/>
      <sheetName val="TrialBalance_Q3-20021"/>
      <sheetName val="Workbook_Inputs1"/>
      <sheetName val="Bang_chiet_tinh_TBA"/>
      <sheetName val="Customize_Your_Loan_Manager"/>
      <sheetName val="Demand"/>
      <sheetName val="ADJ_-_RATE6"/>
      <sheetName val="ADJ___RATE6"/>
      <sheetName val="SCB_1_-_Current6"/>
      <sheetName val="SCB_2_-_Current6"/>
      <sheetName val="เงินกู้_MGC5"/>
      <sheetName val="BALANCE_SHEET_6"/>
      <sheetName val="BS_ATTACH6"/>
      <sheetName val="LC___TR_Listing5"/>
      <sheetName val="VariableII__period5"/>
      <sheetName val="Customize_Your_Invoice5"/>
      <sheetName val="Stock_Aging5"/>
      <sheetName val="Sheet1_(2)6"/>
      <sheetName val="Dec_20015"/>
      <sheetName val="CF_RECONCILE_-_15"/>
      <sheetName val="Cost_Centers3"/>
      <sheetName val="_IB-PL-00-01_SUMMARY3"/>
      <sheetName val="Customize_Your_Purchase_Order3"/>
      <sheetName val="10-1_Media3"/>
      <sheetName val="ALL_KSFC_RIGS_EXCEPT_R-53"/>
      <sheetName val="FP_Friends_Other3"/>
      <sheetName val="163040_LC_TR3"/>
      <sheetName val="Total_Inventory2"/>
      <sheetName val="Semi_FG&amp;FG2"/>
      <sheetName val="Provision_NRV2"/>
      <sheetName val="CA_Sheet3"/>
      <sheetName val="Trial_Balance2"/>
      <sheetName val="_IBPL00012"/>
      <sheetName val="163040_LC-TR2"/>
      <sheetName val="TrialBalance_Q3-20022"/>
      <sheetName val="Workbook_Inputs2"/>
      <sheetName val="F9_Parameters1"/>
      <sheetName val="D190_21"/>
      <sheetName val="Bang_chiet_tinh_TBA1"/>
      <sheetName val="Customize_Your_Loan_Manager1"/>
      <sheetName val="Sal07"/>
      <sheetName val="_____________"/>
      <sheetName val="ng 12"/>
      <sheetName val="テーブル"/>
      <sheetName val="Quote"/>
      <sheetName val="YSS31"/>
      <sheetName val="WT_Util 99 LE"/>
      <sheetName val="PTA P&amp;S"/>
      <sheetName val="Waste Treatment Variable "/>
      <sheetName val="Manual"/>
      <sheetName val="Combine"/>
      <sheetName val="Parameter"/>
      <sheetName val="Cover"/>
      <sheetName val="Record CR"/>
      <sheetName val="LOOSECHKLIST"/>
      <sheetName val="PX"/>
      <sheetName val="PRODUCT"/>
      <sheetName val="Bloomberg"/>
      <sheetName val="Asset41_42"/>
      <sheetName val="Sheet5"/>
      <sheetName val="All employee"/>
      <sheetName val="___________"/>
      <sheetName val="ADJ_-_RATE7"/>
      <sheetName val="ADJ___RATE7"/>
      <sheetName val="SCB_1_-_Current7"/>
      <sheetName val="SCB_2_-_Current7"/>
      <sheetName val="เงินกู้_MGC6"/>
      <sheetName val="BALANCE_SHEET_7"/>
      <sheetName val="BS_ATTACH7"/>
      <sheetName val="LC___TR_Listing6"/>
      <sheetName val="VariableII__period6"/>
      <sheetName val="Customize_Your_Invoice6"/>
      <sheetName val="Stock_Aging6"/>
      <sheetName val="Dec_20016"/>
      <sheetName val="Sheet1_(2)7"/>
      <sheetName val="CF_RECONCILE_-_16"/>
      <sheetName val="Cost_Centers4"/>
      <sheetName val="_IB-PL-00-01_SUMMARY4"/>
      <sheetName val="Customize_Your_Purchase_Order4"/>
      <sheetName val="10-1_Media4"/>
      <sheetName val="ALL_KSFC_RIGS_EXCEPT_R-54"/>
      <sheetName val="FP_Friends_Other4"/>
      <sheetName val="163040_LC_TR4"/>
      <sheetName val="163040_LC-TR3"/>
      <sheetName val="Trial_Balance3"/>
      <sheetName val="_IBPL00013"/>
      <sheetName val="TrialBalance_Q3-20023"/>
      <sheetName val="Workbook_Inputs3"/>
      <sheetName val="CA_Sheet4"/>
      <sheetName val="F9_Parameters2"/>
      <sheetName val="Total_Inventory3"/>
      <sheetName val="Semi_FG&amp;FG3"/>
      <sheetName val="Provision_NRV3"/>
      <sheetName val="Customize_Your_Loan_Manager2"/>
      <sheetName val="D190_22"/>
      <sheetName val="Bang_chiet_tinh_TBA2"/>
      <sheetName val="Data_Entry"/>
      <sheetName val="input_data"/>
      <sheetName val="Valo_DCF"/>
      <sheetName val="head_Jan"/>
      <sheetName val="List_info"/>
      <sheetName val="By_Person"/>
      <sheetName val="DB_PPC_PSF"/>
      <sheetName val="ADJ_-_RATE8"/>
      <sheetName val="ADJ___RATE8"/>
      <sheetName val="SCB_1_-_Current8"/>
      <sheetName val="SCB_2_-_Current8"/>
      <sheetName val="เงินกู้_MGC7"/>
      <sheetName val="BALANCE_SHEET_8"/>
      <sheetName val="BS_ATTACH8"/>
      <sheetName val="LC___TR_Listing7"/>
      <sheetName val="VariableII__period7"/>
      <sheetName val="Customize_Your_Invoice7"/>
      <sheetName val="Stock_Aging7"/>
      <sheetName val="Dec_20017"/>
      <sheetName val="Sheet1_(2)8"/>
      <sheetName val="CF_RECONCILE_-_17"/>
      <sheetName val="Cost_Centers5"/>
      <sheetName val="_IB-PL-00-01_SUMMARY5"/>
      <sheetName val="Customize_Your_Purchase_Order5"/>
      <sheetName val="10-1_Media5"/>
      <sheetName val="ALL_KSFC_RIGS_EXCEPT_R-55"/>
      <sheetName val="FP_Friends_Other5"/>
      <sheetName val="163040_LC_TR5"/>
      <sheetName val="163040_LC-TR4"/>
      <sheetName val="Trial_Balance4"/>
      <sheetName val="_IBPL00014"/>
      <sheetName val="TrialBalance_Q3-20024"/>
      <sheetName val="Workbook_Inputs4"/>
      <sheetName val="CA_Sheet5"/>
      <sheetName val="F9_Parameters3"/>
      <sheetName val="Total_Inventory4"/>
      <sheetName val="Semi_FG&amp;FG4"/>
      <sheetName val="Provision_NRV4"/>
      <sheetName val="Customize_Your_Loan_Manager3"/>
      <sheetName val="D190_23"/>
      <sheetName val="Bang_chiet_tinh_TBA3"/>
      <sheetName val="Data_Entry1"/>
      <sheetName val="input_data1"/>
      <sheetName val="Valo_DCF1"/>
      <sheetName val="head_Jan1"/>
      <sheetName val="List_info1"/>
      <sheetName val="By_Person1"/>
      <sheetName val="DB_PPC_PSF1"/>
      <sheetName val="Note"/>
      <sheetName val="BUDGET"/>
      <sheetName val="NOV"/>
      <sheetName val="สัญญาบริการอื่น"/>
      <sheetName val="ค่าที่ปรึกษา"/>
      <sheetName val="สัญญาเช่าสนง"/>
      <sheetName val="Co. Code"/>
      <sheetName val="Incident  NP 2017"/>
    </sheetNames>
    <sheetDataSet>
      <sheetData sheetId="0" refreshError="1">
        <row r="2">
          <cell r="B2">
            <v>1.9678000000000001E-2</v>
          </cell>
        </row>
        <row r="3">
          <cell r="B3">
            <v>37.65</v>
          </cell>
        </row>
        <row r="4">
          <cell r="B4">
            <v>5.1124999999999998</v>
          </cell>
        </row>
      </sheetData>
      <sheetData sheetId="1">
        <row r="2">
          <cell r="B2">
            <v>1.9678000000000001E-2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
          <cell r="B2" t="str">
            <v>Estimated TPT UT 2012 Selling Prices</v>
          </cell>
        </row>
      </sheetData>
      <sheetData sheetId="24">
        <row r="2">
          <cell r="B2">
            <v>1.9678000000000001E-2</v>
          </cell>
        </row>
      </sheetData>
      <sheetData sheetId="25">
        <row r="2">
          <cell r="B2">
            <v>1.9678000000000001E-2</v>
          </cell>
        </row>
      </sheetData>
      <sheetData sheetId="26">
        <row r="2">
          <cell r="B2">
            <v>1.9678000000000001E-2</v>
          </cell>
        </row>
      </sheetData>
      <sheetData sheetId="27">
        <row r="2">
          <cell r="B2">
            <v>1.9678000000000001E-2</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ow r="2">
          <cell r="B2">
            <v>1.9678000000000001E-2</v>
          </cell>
        </row>
      </sheetData>
      <sheetData sheetId="124">
        <row r="2">
          <cell r="B2">
            <v>1.9678000000000001E-2</v>
          </cell>
        </row>
      </sheetData>
      <sheetData sheetId="125">
        <row r="2">
          <cell r="B2">
            <v>1.9678000000000001E-2</v>
          </cell>
        </row>
      </sheetData>
      <sheetData sheetId="126">
        <row r="2">
          <cell r="B2">
            <v>1.9678000000000001E-2</v>
          </cell>
        </row>
      </sheetData>
      <sheetData sheetId="127">
        <row r="2">
          <cell r="B2">
            <v>1.9678000000000001E-2</v>
          </cell>
        </row>
      </sheetData>
      <sheetData sheetId="128">
        <row r="2">
          <cell r="B2">
            <v>1.9678000000000001E-2</v>
          </cell>
        </row>
      </sheetData>
      <sheetData sheetId="129">
        <row r="2">
          <cell r="B2">
            <v>1.9678000000000001E-2</v>
          </cell>
        </row>
      </sheetData>
      <sheetData sheetId="130">
        <row r="2">
          <cell r="B2">
            <v>1.9678000000000001E-2</v>
          </cell>
        </row>
      </sheetData>
      <sheetData sheetId="131">
        <row r="2">
          <cell r="B2">
            <v>1.9678000000000001E-2</v>
          </cell>
        </row>
      </sheetData>
      <sheetData sheetId="132">
        <row r="2">
          <cell r="B2">
            <v>1.9678000000000001E-2</v>
          </cell>
        </row>
      </sheetData>
      <sheetData sheetId="133">
        <row r="2">
          <cell r="B2">
            <v>1.9678000000000001E-2</v>
          </cell>
        </row>
      </sheetData>
      <sheetData sheetId="134">
        <row r="2">
          <cell r="B2">
            <v>1.9678000000000001E-2</v>
          </cell>
        </row>
      </sheetData>
      <sheetData sheetId="135">
        <row r="2">
          <cell r="B2">
            <v>1.9678000000000001E-2</v>
          </cell>
        </row>
      </sheetData>
      <sheetData sheetId="136">
        <row r="2">
          <cell r="B2">
            <v>1.9678000000000001E-2</v>
          </cell>
        </row>
      </sheetData>
      <sheetData sheetId="137">
        <row r="2">
          <cell r="B2">
            <v>1.9678000000000001E-2</v>
          </cell>
        </row>
      </sheetData>
      <sheetData sheetId="138">
        <row r="2">
          <cell r="B2">
            <v>1.9678000000000001E-2</v>
          </cell>
        </row>
      </sheetData>
      <sheetData sheetId="139">
        <row r="2">
          <cell r="B2">
            <v>1.9678000000000001E-2</v>
          </cell>
        </row>
      </sheetData>
      <sheetData sheetId="140">
        <row r="2">
          <cell r="B2">
            <v>1.9678000000000001E-2</v>
          </cell>
        </row>
      </sheetData>
      <sheetData sheetId="141">
        <row r="2">
          <cell r="B2">
            <v>1.9678000000000001E-2</v>
          </cell>
        </row>
      </sheetData>
      <sheetData sheetId="142" refreshError="1"/>
      <sheetData sheetId="143" refreshError="1"/>
      <sheetData sheetId="144" refreshError="1"/>
      <sheetData sheetId="145" refreshError="1"/>
      <sheetData sheetId="146" refreshError="1"/>
      <sheetData sheetId="147" refreshError="1"/>
      <sheetData sheetId="148">
        <row r="2">
          <cell r="B2">
            <v>1.9678000000000001E-2</v>
          </cell>
        </row>
      </sheetData>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ow r="2">
          <cell r="B2">
            <v>1.9678000000000001E-2</v>
          </cell>
        </row>
      </sheetData>
      <sheetData sheetId="163">
        <row r="2">
          <cell r="B2">
            <v>1.9678000000000001E-2</v>
          </cell>
        </row>
      </sheetData>
      <sheetData sheetId="164">
        <row r="2">
          <cell r="B2">
            <v>1.9678000000000001E-2</v>
          </cell>
        </row>
      </sheetData>
      <sheetData sheetId="165">
        <row r="2">
          <cell r="B2">
            <v>1.9678000000000001E-2</v>
          </cell>
        </row>
      </sheetData>
      <sheetData sheetId="166">
        <row r="2">
          <cell r="B2">
            <v>1.9678000000000001E-2</v>
          </cell>
        </row>
      </sheetData>
      <sheetData sheetId="167">
        <row r="2">
          <cell r="B2">
            <v>1.9678000000000001E-2</v>
          </cell>
        </row>
      </sheetData>
      <sheetData sheetId="168">
        <row r="2">
          <cell r="B2">
            <v>1.9678000000000001E-2</v>
          </cell>
        </row>
      </sheetData>
      <sheetData sheetId="169">
        <row r="2">
          <cell r="B2">
            <v>1.9678000000000001E-2</v>
          </cell>
        </row>
      </sheetData>
      <sheetData sheetId="170">
        <row r="2">
          <cell r="B2">
            <v>1.9678000000000001E-2</v>
          </cell>
        </row>
      </sheetData>
      <sheetData sheetId="171">
        <row r="2">
          <cell r="B2">
            <v>1.9678000000000001E-2</v>
          </cell>
        </row>
      </sheetData>
      <sheetData sheetId="172">
        <row r="2">
          <cell r="B2">
            <v>1.9678000000000001E-2</v>
          </cell>
        </row>
      </sheetData>
      <sheetData sheetId="173">
        <row r="2">
          <cell r="B2">
            <v>1.9678000000000001E-2</v>
          </cell>
        </row>
      </sheetData>
      <sheetData sheetId="174">
        <row r="2">
          <cell r="B2">
            <v>1.9678000000000001E-2</v>
          </cell>
        </row>
      </sheetData>
      <sheetData sheetId="175">
        <row r="2">
          <cell r="B2">
            <v>1.9678000000000001E-2</v>
          </cell>
        </row>
      </sheetData>
      <sheetData sheetId="176">
        <row r="2">
          <cell r="B2">
            <v>1.9678000000000001E-2</v>
          </cell>
        </row>
      </sheetData>
      <sheetData sheetId="177">
        <row r="2">
          <cell r="B2">
            <v>1.9678000000000001E-2</v>
          </cell>
        </row>
      </sheetData>
      <sheetData sheetId="178">
        <row r="2">
          <cell r="B2">
            <v>1.9678000000000001E-2</v>
          </cell>
        </row>
      </sheetData>
      <sheetData sheetId="179" refreshError="1"/>
      <sheetData sheetId="180" refreshError="1"/>
      <sheetData sheetId="181" refreshError="1"/>
      <sheetData sheetId="182" refreshError="1"/>
      <sheetData sheetId="183" refreshError="1"/>
      <sheetData sheetId="184" refreshError="1"/>
      <sheetData sheetId="185">
        <row r="2">
          <cell r="B2">
            <v>1.9678000000000001E-2</v>
          </cell>
        </row>
      </sheetData>
      <sheetData sheetId="186" refreshError="1"/>
      <sheetData sheetId="187">
        <row r="2">
          <cell r="B2">
            <v>1.9678000000000001E-2</v>
          </cell>
        </row>
      </sheetData>
      <sheetData sheetId="188">
        <row r="2">
          <cell r="B2">
            <v>1.9678000000000001E-2</v>
          </cell>
        </row>
      </sheetData>
      <sheetData sheetId="189">
        <row r="2">
          <cell r="B2">
            <v>1.9678000000000001E-2</v>
          </cell>
        </row>
      </sheetData>
      <sheetData sheetId="190">
        <row r="2">
          <cell r="B2">
            <v>1.9678000000000001E-2</v>
          </cell>
        </row>
      </sheetData>
      <sheetData sheetId="191">
        <row r="2">
          <cell r="B2">
            <v>1.9678000000000001E-2</v>
          </cell>
        </row>
      </sheetData>
      <sheetData sheetId="192">
        <row r="2">
          <cell r="B2">
            <v>1.9678000000000001E-2</v>
          </cell>
        </row>
      </sheetData>
      <sheetData sheetId="193">
        <row r="2">
          <cell r="B2">
            <v>1.9678000000000001E-2</v>
          </cell>
        </row>
      </sheetData>
      <sheetData sheetId="194">
        <row r="2">
          <cell r="B2">
            <v>1.9678000000000001E-2</v>
          </cell>
        </row>
      </sheetData>
      <sheetData sheetId="195">
        <row r="2">
          <cell r="B2">
            <v>1.9678000000000001E-2</v>
          </cell>
        </row>
      </sheetData>
      <sheetData sheetId="196">
        <row r="2">
          <cell r="B2">
            <v>1.9678000000000001E-2</v>
          </cell>
        </row>
      </sheetData>
      <sheetData sheetId="197">
        <row r="2">
          <cell r="B2">
            <v>1.9678000000000001E-2</v>
          </cell>
        </row>
      </sheetData>
      <sheetData sheetId="198">
        <row r="2">
          <cell r="B2">
            <v>1.9678000000000001E-2</v>
          </cell>
        </row>
      </sheetData>
      <sheetData sheetId="199">
        <row r="2">
          <cell r="B2">
            <v>1.9678000000000001E-2</v>
          </cell>
        </row>
      </sheetData>
      <sheetData sheetId="200">
        <row r="2">
          <cell r="B2">
            <v>1.9678000000000001E-2</v>
          </cell>
        </row>
      </sheetData>
      <sheetData sheetId="201">
        <row r="2">
          <cell r="B2">
            <v>1.9678000000000001E-2</v>
          </cell>
        </row>
      </sheetData>
      <sheetData sheetId="202">
        <row r="2">
          <cell r="B2">
            <v>1.9678000000000001E-2</v>
          </cell>
        </row>
      </sheetData>
      <sheetData sheetId="203">
        <row r="2">
          <cell r="B2">
            <v>1.9678000000000001E-2</v>
          </cell>
        </row>
      </sheetData>
      <sheetData sheetId="204">
        <row r="2">
          <cell r="B2">
            <v>1.9678000000000001E-2</v>
          </cell>
        </row>
      </sheetData>
      <sheetData sheetId="205">
        <row r="2">
          <cell r="B2">
            <v>1.9678000000000001E-2</v>
          </cell>
        </row>
      </sheetData>
      <sheetData sheetId="206">
        <row r="2">
          <cell r="B2">
            <v>1.9678000000000001E-2</v>
          </cell>
        </row>
      </sheetData>
      <sheetData sheetId="207">
        <row r="2">
          <cell r="B2">
            <v>1.9678000000000001E-2</v>
          </cell>
        </row>
      </sheetData>
      <sheetData sheetId="208">
        <row r="2">
          <cell r="B2">
            <v>1.9678000000000001E-2</v>
          </cell>
        </row>
      </sheetData>
      <sheetData sheetId="209">
        <row r="2">
          <cell r="B2">
            <v>1.9678000000000001E-2</v>
          </cell>
        </row>
      </sheetData>
      <sheetData sheetId="210">
        <row r="2">
          <cell r="B2">
            <v>1.9678000000000001E-2</v>
          </cell>
        </row>
      </sheetData>
      <sheetData sheetId="211">
        <row r="2">
          <cell r="B2">
            <v>1.9678000000000001E-2</v>
          </cell>
        </row>
      </sheetData>
      <sheetData sheetId="212">
        <row r="2">
          <cell r="B2">
            <v>1.9678000000000001E-2</v>
          </cell>
        </row>
      </sheetData>
      <sheetData sheetId="213">
        <row r="2">
          <cell r="B2">
            <v>1.9678000000000001E-2</v>
          </cell>
        </row>
      </sheetData>
      <sheetData sheetId="214">
        <row r="2">
          <cell r="B2">
            <v>1.9678000000000001E-2</v>
          </cell>
        </row>
      </sheetData>
      <sheetData sheetId="215">
        <row r="2">
          <cell r="B2">
            <v>1.9678000000000001E-2</v>
          </cell>
        </row>
      </sheetData>
      <sheetData sheetId="216">
        <row r="2">
          <cell r="B2">
            <v>1.9678000000000001E-2</v>
          </cell>
        </row>
      </sheetData>
      <sheetData sheetId="217" refreshError="1"/>
      <sheetData sheetId="218">
        <row r="2">
          <cell r="B2">
            <v>1.9678000000000001E-2</v>
          </cell>
        </row>
      </sheetData>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ow r="2">
          <cell r="B2">
            <v>1.9678000000000001E-2</v>
          </cell>
        </row>
      </sheetData>
      <sheetData sheetId="232">
        <row r="2">
          <cell r="B2">
            <v>1.9678000000000001E-2</v>
          </cell>
        </row>
      </sheetData>
      <sheetData sheetId="233">
        <row r="2">
          <cell r="B2">
            <v>1.9678000000000001E-2</v>
          </cell>
        </row>
      </sheetData>
      <sheetData sheetId="234">
        <row r="2">
          <cell r="B2">
            <v>1.9678000000000001E-2</v>
          </cell>
        </row>
      </sheetData>
      <sheetData sheetId="235">
        <row r="2">
          <cell r="B2">
            <v>1.9678000000000001E-2</v>
          </cell>
        </row>
      </sheetData>
      <sheetData sheetId="236">
        <row r="2">
          <cell r="B2">
            <v>1.9678000000000001E-2</v>
          </cell>
        </row>
      </sheetData>
      <sheetData sheetId="237"/>
      <sheetData sheetId="238"/>
      <sheetData sheetId="239"/>
      <sheetData sheetId="240"/>
      <sheetData sheetId="241"/>
      <sheetData sheetId="242"/>
      <sheetData sheetId="243"/>
      <sheetData sheetId="244"/>
      <sheetData sheetId="245">
        <row r="2">
          <cell r="B2">
            <v>1.9678000000000001E-2</v>
          </cell>
        </row>
      </sheetData>
      <sheetData sheetId="246">
        <row r="2">
          <cell r="B2">
            <v>1.9678000000000001E-2</v>
          </cell>
        </row>
      </sheetData>
      <sheetData sheetId="247">
        <row r="2">
          <cell r="B2">
            <v>1.9678000000000001E-2</v>
          </cell>
        </row>
      </sheetData>
      <sheetData sheetId="248">
        <row r="2">
          <cell r="B2">
            <v>1.9678000000000001E-2</v>
          </cell>
        </row>
      </sheetData>
      <sheetData sheetId="249">
        <row r="2">
          <cell r="B2">
            <v>1.9678000000000001E-2</v>
          </cell>
        </row>
      </sheetData>
      <sheetData sheetId="250">
        <row r="2">
          <cell r="B2">
            <v>1.9678000000000001E-2</v>
          </cell>
        </row>
      </sheetData>
      <sheetData sheetId="251">
        <row r="2">
          <cell r="B2">
            <v>1.9678000000000001E-2</v>
          </cell>
        </row>
      </sheetData>
      <sheetData sheetId="252">
        <row r="2">
          <cell r="B2">
            <v>1.9678000000000001E-2</v>
          </cell>
        </row>
      </sheetData>
      <sheetData sheetId="253">
        <row r="2">
          <cell r="B2">
            <v>1.9678000000000001E-2</v>
          </cell>
        </row>
      </sheetData>
      <sheetData sheetId="254">
        <row r="2">
          <cell r="B2">
            <v>1.9678000000000001E-2</v>
          </cell>
        </row>
      </sheetData>
      <sheetData sheetId="255">
        <row r="2">
          <cell r="B2">
            <v>1.9678000000000001E-2</v>
          </cell>
        </row>
      </sheetData>
      <sheetData sheetId="256">
        <row r="2">
          <cell r="B2">
            <v>1.9678000000000001E-2</v>
          </cell>
        </row>
      </sheetData>
      <sheetData sheetId="257">
        <row r="2">
          <cell r="B2">
            <v>1.9678000000000001E-2</v>
          </cell>
        </row>
      </sheetData>
      <sheetData sheetId="258"/>
      <sheetData sheetId="259">
        <row r="2">
          <cell r="B2">
            <v>1.9678000000000001E-2</v>
          </cell>
        </row>
      </sheetData>
      <sheetData sheetId="260">
        <row r="2">
          <cell r="B2">
            <v>1.9678000000000001E-2</v>
          </cell>
        </row>
      </sheetData>
      <sheetData sheetId="261">
        <row r="2">
          <cell r="B2">
            <v>1.9678000000000001E-2</v>
          </cell>
        </row>
      </sheetData>
      <sheetData sheetId="262"/>
      <sheetData sheetId="263">
        <row r="2">
          <cell r="B2">
            <v>1.9678000000000001E-2</v>
          </cell>
        </row>
      </sheetData>
      <sheetData sheetId="264" refreshError="1"/>
      <sheetData sheetId="265"/>
      <sheetData sheetId="266"/>
      <sheetData sheetId="267"/>
      <sheetData sheetId="268">
        <row r="2">
          <cell r="B2">
            <v>1.9678000000000001E-2</v>
          </cell>
        </row>
      </sheetData>
      <sheetData sheetId="269">
        <row r="2">
          <cell r="B2">
            <v>1.9678000000000001E-2</v>
          </cell>
        </row>
      </sheetData>
      <sheetData sheetId="270">
        <row r="2">
          <cell r="B2">
            <v>1.9678000000000001E-2</v>
          </cell>
        </row>
      </sheetData>
      <sheetData sheetId="271">
        <row r="2">
          <cell r="B2">
            <v>1.9678000000000001E-2</v>
          </cell>
        </row>
      </sheetData>
      <sheetData sheetId="272">
        <row r="2">
          <cell r="B2">
            <v>1.9678000000000001E-2</v>
          </cell>
        </row>
      </sheetData>
      <sheetData sheetId="273">
        <row r="2">
          <cell r="B2">
            <v>1.9678000000000001E-2</v>
          </cell>
        </row>
      </sheetData>
      <sheetData sheetId="274">
        <row r="2">
          <cell r="B2">
            <v>1.9678000000000001E-2</v>
          </cell>
        </row>
      </sheetData>
      <sheetData sheetId="275">
        <row r="2">
          <cell r="B2">
            <v>1.9678000000000001E-2</v>
          </cell>
        </row>
      </sheetData>
      <sheetData sheetId="276">
        <row r="2">
          <cell r="B2">
            <v>1.9678000000000001E-2</v>
          </cell>
        </row>
      </sheetData>
      <sheetData sheetId="277">
        <row r="2">
          <cell r="B2">
            <v>1.9678000000000001E-2</v>
          </cell>
        </row>
      </sheetData>
      <sheetData sheetId="278">
        <row r="2">
          <cell r="B2">
            <v>1.9678000000000001E-2</v>
          </cell>
        </row>
      </sheetData>
      <sheetData sheetId="279">
        <row r="2">
          <cell r="B2">
            <v>1.9678000000000001E-2</v>
          </cell>
        </row>
      </sheetData>
      <sheetData sheetId="280">
        <row r="2">
          <cell r="B2">
            <v>1.9678000000000001E-2</v>
          </cell>
        </row>
      </sheetData>
      <sheetData sheetId="281">
        <row r="2">
          <cell r="B2">
            <v>1.9678000000000001E-2</v>
          </cell>
        </row>
      </sheetData>
      <sheetData sheetId="282">
        <row r="2">
          <cell r="B2">
            <v>1.9678000000000001E-2</v>
          </cell>
        </row>
      </sheetData>
      <sheetData sheetId="283">
        <row r="2">
          <cell r="B2">
            <v>1.9678000000000001E-2</v>
          </cell>
        </row>
      </sheetData>
      <sheetData sheetId="284">
        <row r="2">
          <cell r="B2">
            <v>1.9678000000000001E-2</v>
          </cell>
        </row>
      </sheetData>
      <sheetData sheetId="285">
        <row r="2">
          <cell r="B2">
            <v>1.9678000000000001E-2</v>
          </cell>
        </row>
      </sheetData>
      <sheetData sheetId="286">
        <row r="2">
          <cell r="B2">
            <v>1.9678000000000001E-2</v>
          </cell>
        </row>
      </sheetData>
      <sheetData sheetId="287">
        <row r="2">
          <cell r="B2">
            <v>1.9678000000000001E-2</v>
          </cell>
        </row>
      </sheetData>
      <sheetData sheetId="288">
        <row r="2">
          <cell r="B2">
            <v>1.9678000000000001E-2</v>
          </cell>
        </row>
      </sheetData>
      <sheetData sheetId="289">
        <row r="2">
          <cell r="B2">
            <v>1.9678000000000001E-2</v>
          </cell>
        </row>
      </sheetData>
      <sheetData sheetId="290">
        <row r="2">
          <cell r="B2">
            <v>1.9678000000000001E-2</v>
          </cell>
        </row>
      </sheetData>
      <sheetData sheetId="291">
        <row r="2">
          <cell r="B2">
            <v>1.9678000000000001E-2</v>
          </cell>
        </row>
      </sheetData>
      <sheetData sheetId="292">
        <row r="2">
          <cell r="B2">
            <v>1.9678000000000001E-2</v>
          </cell>
        </row>
      </sheetData>
      <sheetData sheetId="293">
        <row r="2">
          <cell r="B2">
            <v>1.9678000000000001E-2</v>
          </cell>
        </row>
      </sheetData>
      <sheetData sheetId="294">
        <row r="2">
          <cell r="B2">
            <v>1.9678000000000001E-2</v>
          </cell>
        </row>
      </sheetData>
      <sheetData sheetId="295">
        <row r="2">
          <cell r="B2">
            <v>1.9678000000000001E-2</v>
          </cell>
        </row>
      </sheetData>
      <sheetData sheetId="296">
        <row r="2">
          <cell r="B2">
            <v>1.9678000000000001E-2</v>
          </cell>
        </row>
      </sheetData>
      <sheetData sheetId="297">
        <row r="2">
          <cell r="B2">
            <v>1.9678000000000001E-2</v>
          </cell>
        </row>
      </sheetData>
      <sheetData sheetId="298">
        <row r="2">
          <cell r="B2">
            <v>1.9678000000000001E-2</v>
          </cell>
        </row>
      </sheetData>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ow r="2">
          <cell r="B2">
            <v>1.9678000000000001E-2</v>
          </cell>
        </row>
      </sheetData>
      <sheetData sheetId="322">
        <row r="2">
          <cell r="B2">
            <v>1.9678000000000001E-2</v>
          </cell>
        </row>
      </sheetData>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row r="2">
          <cell r="B2">
            <v>1.9678000000000001E-2</v>
          </cell>
        </row>
      </sheetData>
      <sheetData sheetId="348">
        <row r="2">
          <cell r="B2">
            <v>1.9678000000000001E-2</v>
          </cell>
        </row>
      </sheetData>
      <sheetData sheetId="349">
        <row r="2">
          <cell r="B2">
            <v>1.9678000000000001E-2</v>
          </cell>
        </row>
      </sheetData>
      <sheetData sheetId="350">
        <row r="2">
          <cell r="B2">
            <v>1.9678000000000001E-2</v>
          </cell>
        </row>
      </sheetData>
      <sheetData sheetId="351">
        <row r="2">
          <cell r="B2">
            <v>1.9678000000000001E-2</v>
          </cell>
        </row>
      </sheetData>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refreshError="1"/>
      <sheetData sheetId="404" refreshError="1"/>
      <sheetData sheetId="405" refreshError="1"/>
      <sheetData sheetId="406"/>
      <sheetData sheetId="407"/>
      <sheetData sheetId="408">
        <row r="2">
          <cell r="B2">
            <v>0</v>
          </cell>
        </row>
      </sheetData>
      <sheetData sheetId="409" refreshError="1"/>
      <sheetData sheetId="4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00"/>
      <sheetName val="NOTES-PB"/>
      <sheetName val="NOTE-MEETING"/>
      <sheetName val="RECO"/>
      <sheetName val="SUMM-QTR"/>
      <sheetName val="COMMENT"/>
      <sheetName val="MTH-QTR"/>
      <sheetName val="Sensitivity"/>
      <sheetName val="FundFlow"/>
      <sheetName val="REALSUM"/>
      <sheetName val="SUMPROD"/>
      <sheetName val="POY JAN-MAR"/>
      <sheetName val="POY APR-DEC"/>
      <sheetName val="CONT"/>
      <sheetName val="REAL_1"/>
      <sheetName val="REAL_2"/>
      <sheetName val="REAL_3"/>
      <sheetName val="REAL_4"/>
      <sheetName val="REAL-00"/>
      <sheetName val="qty"/>
      <sheetName val="PRICELIST"/>
      <sheetName val="MARGIN"/>
      <sheetName val="RMRATE"/>
      <sheetName val="RMQTY"/>
      <sheetName val="RM-4"/>
      <sheetName val="RM-3"/>
      <sheetName val="RM-2"/>
      <sheetName val="RM-1"/>
      <sheetName val="RM-00"/>
      <sheetName val="PROCCONS"/>
      <sheetName val="SALARY-CP3"/>
      <sheetName val="SALARY-CP1"/>
      <sheetName val="INS-CH"/>
      <sheetName val="FOH-DETAIL"/>
      <sheetName val="OTH-STR"/>
      <sheetName val="ADM-DETAIL"/>
      <sheetName val="FOH-SUM"/>
      <sheetName val="ADM-SUM"/>
      <sheetName val="SOH-DETAIL"/>
      <sheetName val="SELL-EXP"/>
      <sheetName val="PRD-STR"/>
      <sheetName val="HRD"/>
      <sheetName val="ITS"/>
      <sheetName val="PCK-CP1"/>
      <sheetName val="PCK-CP3"/>
      <sheetName val="ENGG_BUD"/>
      <sheetName val="DGH"/>
      <sheetName val="POWR-FUEL"/>
      <sheetName val="DGCOST"/>
      <sheetName val="depr-3"/>
      <sheetName val="depr-1"/>
      <sheetName val="INT-SALES"/>
      <sheetName val="INT-CP1"/>
      <sheetName val="LOANRP-CP1"/>
      <sheetName val="INT-CP3"/>
      <sheetName val="LOANRP-CP3"/>
      <sheetName val="INDEX"/>
      <sheetName val="exc"/>
      <sheetName val="PRMT_00"/>
      <sheetName val="Depr"/>
      <sheetName val="LC"/>
      <sheetName val="OCT-2001"/>
      <sheetName val="Database"/>
      <sheetName val="Table"/>
      <sheetName val="MD&amp;A"/>
      <sheetName val="BS"/>
      <sheetName val="P&amp;L"/>
      <sheetName val="CP3"/>
      <sheetName val="1_O"/>
      <sheetName val="CP1"/>
      <sheetName val="P_UTL"/>
      <sheetName val="KPI CP123"/>
      <sheetName val="CP2"/>
      <sheetName val="KPI CP2"/>
      <sheetName val="D_CP123"/>
      <sheetName val="Costing"/>
      <sheetName val="Control - Fibers"/>
      <sheetName val="ADJ - RATE"/>
      <sheetName val="LAPOR"/>
      <sheetName val="10-1 Media"/>
      <sheetName val="10-cut"/>
      <sheetName val="M_Maincomp"/>
      <sheetName val="POY_JAN-MAR"/>
      <sheetName val="POY_APR-DEC"/>
      <sheetName val="Control_-_Fibers"/>
      <sheetName val="KPI_CP123"/>
      <sheetName val="KPI_CP2"/>
      <sheetName val="B00-REV"/>
      <sheetName val="Update_041110"/>
      <sheetName val="Currencies"/>
      <sheetName val="Equities"/>
      <sheetName val="Descarga Datos"/>
      <sheetName val="Delta"/>
      <sheetName val="Manpower"/>
      <sheetName val="Act vs Bud 2020 Plant - P&amp;L"/>
      <sheetName val="DST0_fgi0CM"/>
      <sheetName val="dim_POtype"/>
      <sheetName val="ANALİZLER"/>
      <sheetName val="Cover"/>
    </sheetNames>
    <sheetDataSet>
      <sheetData sheetId="0" refreshError="1">
        <row r="8">
          <cell r="H8">
            <v>1.862695238095238</v>
          </cell>
        </row>
      </sheetData>
      <sheetData sheetId="1">
        <row r="8">
          <cell r="H8">
            <v>1.862695238095238</v>
          </cell>
        </row>
      </sheetData>
      <sheetData sheetId="2">
        <row r="8">
          <cell r="H8">
            <v>1.862695238095238</v>
          </cell>
        </row>
      </sheetData>
      <sheetData sheetId="3">
        <row r="9">
          <cell r="C9">
            <v>1.0909090909090908</v>
          </cell>
        </row>
      </sheetData>
      <sheetData sheetId="4">
        <row r="9">
          <cell r="C9">
            <v>1.0909090909090908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8">
          <cell r="H8">
            <v>1.862695238095238</v>
          </cell>
        </row>
      </sheetData>
      <sheetData sheetId="58">
        <row r="8">
          <cell r="H8">
            <v>1.862695238095238</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PTA Spread "/>
      <sheetName val="PX Cons Ratio"/>
      <sheetName val="Europe EMN PX PTA Spreads"/>
      <sheetName val="Scenario"/>
      <sheetName val="New Co Sum"/>
      <sheetName val="Conso Cash"/>
      <sheetName val="Highlights New Co"/>
      <sheetName val="Fin_New Co."/>
      <sheetName val="Highlights IRH"/>
      <sheetName val="FIN_IRH Eq"/>
      <sheetName val="New Co Loan"/>
      <sheetName val="New Co Cost"/>
      <sheetName val="New Co Sales"/>
      <sheetName val="New Co Prod &amp; W.C"/>
      <sheetName val="Loan New Loan"/>
      <sheetName val="Highlights Existing"/>
      <sheetName val="Snapshot for lender"/>
      <sheetName val="Loan Existing"/>
      <sheetName val="selling exp details"/>
      <sheetName val="IRH audited"/>
      <sheetName val="Fin Existing"/>
      <sheetName val="IRH Conso"/>
      <sheetName val="PET"/>
      <sheetName val="IRC"/>
      <sheetName val="IPL"/>
      <sheetName val="IRT"/>
      <sheetName val="Minority"/>
      <sheetName val="Highlights New Loan"/>
      <sheetName val="2006"/>
      <sheetName val="2007"/>
      <sheetName val="2008"/>
      <sheetName val="2009"/>
      <sheetName val="2010"/>
      <sheetName val="2011"/>
      <sheetName val="2012"/>
      <sheetName val="New Co FS - non formatted"/>
      <sheetName val="Cost comp"/>
      <sheetName val="Captive cons"/>
      <sheetName val="Base case+"/>
      <sheetName val="PRMT-00"/>
    </sheetNames>
    <sheetDataSet>
      <sheetData sheetId="0" refreshError="1"/>
      <sheetData sheetId="1" refreshError="1"/>
      <sheetData sheetId="2" refreshError="1"/>
      <sheetData sheetId="3" refreshError="1"/>
      <sheetData sheetId="4" refreshError="1"/>
      <sheetData sheetId="5">
        <row r="76">
          <cell r="E76">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T"/>
      <sheetName val="PRMT"/>
      <sheetName val="Mr. AL"/>
      <sheetName val="INDEX"/>
      <sheetName val="COMPRTV"/>
      <sheetName val="INDICATOR"/>
      <sheetName val="PROD VAR TARGET"/>
      <sheetName val="SALVAR"/>
      <sheetName val="POLYESTER"/>
      <sheetName val="USDCOMP"/>
      <sheetName val="SALESVAR"/>
      <sheetName val="RMData"/>
      <sheetName val="RMVar"/>
      <sheetName val="VAR VS TGT"/>
      <sheetName val="VAR VS BGT"/>
      <sheetName val="SELLEXP"/>
      <sheetName val="PCK3"/>
      <sheetName val="PCK1"/>
      <sheetName val="PCK_RATE"/>
      <sheetName val="PCK_COST"/>
      <sheetName val="SUMREAL"/>
      <sheetName val="REALIS"/>
      <sheetName val="QTYPROD"/>
      <sheetName val="POYCP1_3"/>
      <sheetName val="RM_WST"/>
      <sheetName val="PTA_MEG"/>
      <sheetName val="PROC_CONS"/>
      <sheetName val="PWRCP1"/>
      <sheetName val="POWRCP3"/>
      <sheetName val="DTLEXP"/>
      <sheetName val="INTERST"/>
      <sheetName val="INTEXP"/>
      <sheetName val="BNKCHG"/>
      <sheetName val="PWRDAY"/>
      <sheetName val="XLOSS"/>
      <sheetName val="QMIS"/>
      <sheetName val="Control"/>
      <sheetName val="BASIS"/>
      <sheetName val="FG_DEC-00"/>
      <sheetName val="PRMT_06"/>
      <sheetName val="RM"/>
      <sheetName val="Assmp"/>
      <sheetName val="Note"/>
      <sheetName val="Costing"/>
      <sheetName val="CON INV_Final_M-II"/>
      <sheetName val="CON INV_AvgMoM"/>
      <sheetName val="PRESALES"/>
      <sheetName val="Contract"/>
      <sheetName val="Download"/>
      <sheetName val="Price Trend"/>
      <sheetName val="10-1 Media"/>
      <sheetName val="10-cut"/>
      <sheetName val="Validation"/>
      <sheetName val="EXPSCHE"/>
      <sheetName val="PRMT-05"/>
      <sheetName val="FREIGHTPET02"/>
      <sheetName val="xrt2005"/>
      <sheetName val="MD&amp;A"/>
      <sheetName val="PPC_DTY"/>
      <sheetName val="Assumptions"/>
      <sheetName val="EB_NAM"/>
      <sheetName val="Real_Detail"/>
      <sheetName val="EPBS"/>
      <sheetName val="Data2003"/>
      <sheetName val="Data2004"/>
      <sheetName val="Data2005"/>
      <sheetName val="Data2002"/>
      <sheetName val="Data2000"/>
      <sheetName val="Data2001"/>
      <sheetName val="ENDING"/>
      <sheetName val="TAKE IN"/>
      <sheetName val="Sheet1"/>
      <sheetName val="TAKE OUT"/>
      <sheetName val="PRMT_07"/>
      <sheetName val="Actual 2014"/>
      <sheetName val="Prm"/>
      <sheetName val="TABLE"/>
      <sheetName val="SUMM-QTR"/>
      <sheetName val="CatCta"/>
      <sheetName val="WS MX$"/>
      <sheetName val="Mr__AL"/>
      <sheetName val="PROD_VAR_TARGET"/>
      <sheetName val="VAR_VS_TGT"/>
      <sheetName val="VAR_VS_BGT"/>
      <sheetName val="CON_INV_Final_M-II"/>
      <sheetName val="CON_INV_AvgMoM"/>
      <sheetName val="Price_Trend"/>
      <sheetName val="10-1_Media"/>
      <sheetName val="TAKE_IN"/>
      <sheetName val="TAKE_OUT"/>
      <sheetName val="Actual_2014"/>
      <sheetName val="WS_MX$"/>
      <sheetName val="PRMT-00"/>
      <sheetName val="DB PPC PSF"/>
      <sheetName val="Value"/>
      <sheetName val="Turkey BM with IVL"/>
      <sheetName val="p&amp;l"/>
      <sheetName val="OCT-2001"/>
      <sheetName val="합계"/>
      <sheetName val="New Co Sum"/>
      <sheetName val="Database"/>
      <sheetName val="BS"/>
      <sheetName val="PMT"/>
      <sheetName val="Paramètres"/>
      <sheetName val="PLANDT"/>
      <sheetName val="Data"/>
      <sheetName val="master"/>
      <sheetName val="Financials USD"/>
      <sheetName val="台帳（Rent）"/>
      <sheetName val="DAILY_REPORT"/>
      <sheetName val="Charts"/>
      <sheetName val="BALANCE"/>
      <sheetName val="MV Budget"/>
      <sheetName val="PRMT_05"/>
      <sheetName val="#Lookup"/>
    </sheetNames>
    <sheetDataSet>
      <sheetData sheetId="0" refreshError="1">
        <row r="2">
          <cell r="O2">
            <v>0</v>
          </cell>
        </row>
        <row r="5">
          <cell r="AE5">
            <v>2.75E-2</v>
          </cell>
        </row>
      </sheetData>
      <sheetData sheetId="1" refreshError="1">
        <row r="2">
          <cell r="O2">
            <v>0</v>
          </cell>
        </row>
        <row r="36">
          <cell r="E36">
            <v>0.8187996397281585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T"/>
      <sheetName val="PRMT"/>
      <sheetName val="Mr. AL"/>
      <sheetName val="INDEX"/>
      <sheetName val="COMPRTV"/>
      <sheetName val="INDICATOR"/>
      <sheetName val="PROD VAR TARGET"/>
      <sheetName val="SALVAR"/>
      <sheetName val="POLYESTER"/>
      <sheetName val="USDCOMP"/>
      <sheetName val="SALESVAR"/>
      <sheetName val="RMData"/>
      <sheetName val="RMVar"/>
      <sheetName val="VAR VS TGT"/>
      <sheetName val="VAR VS BGT"/>
      <sheetName val="SELLEXP"/>
      <sheetName val="PCK3"/>
      <sheetName val="PCK1"/>
      <sheetName val="PCK_RATE"/>
      <sheetName val="PCK_COST"/>
      <sheetName val="SUMREAL"/>
      <sheetName val="REALIS"/>
      <sheetName val="QTYPROD"/>
      <sheetName val="POYCP1_3"/>
      <sheetName val="RM_WST"/>
      <sheetName val="PTA_MEG"/>
      <sheetName val="PROC_CONS"/>
      <sheetName val="PWRCP1"/>
      <sheetName val="POWRCP3"/>
      <sheetName val="DTLEXP"/>
      <sheetName val="INTERST"/>
      <sheetName val="INTEXP"/>
      <sheetName val="BNKCHG"/>
      <sheetName val="PWRDAY"/>
      <sheetName val="XLOSS"/>
      <sheetName val="QMIS"/>
      <sheetName val="PRMT_06"/>
      <sheetName val="BASIS"/>
      <sheetName val="FG_DEC-00"/>
      <sheetName val="RM"/>
      <sheetName val="Assmp"/>
      <sheetName val="Note"/>
      <sheetName val="Costing"/>
      <sheetName val="CON INV_Final_M-II"/>
      <sheetName val="CON INV_AvgMoM"/>
      <sheetName val="PRESALES"/>
      <sheetName val="Contract"/>
      <sheetName val="Download"/>
      <sheetName val="Price Trend"/>
      <sheetName val="10-1 Media"/>
      <sheetName val="10-cut"/>
      <sheetName val="Validation"/>
      <sheetName val="EXPSCHE"/>
      <sheetName val="PRMT-05"/>
      <sheetName val="FREIGHTPET02"/>
      <sheetName val="xrt2005"/>
      <sheetName val="Data2003"/>
      <sheetName val="Data2004"/>
      <sheetName val="Data2005"/>
      <sheetName val="Data2002"/>
      <sheetName val="Data2000"/>
      <sheetName val="Data2001"/>
      <sheetName val="Control"/>
      <sheetName val="EB_NAM"/>
      <sheetName val="Assumptions"/>
      <sheetName val="MD&amp;A"/>
      <sheetName val="Real_Detail"/>
      <sheetName val="SUMM-QTR"/>
      <sheetName val="PPC_DTY"/>
      <sheetName val="Actual 2014"/>
      <sheetName val="Prm"/>
      <sheetName val="TABLE"/>
      <sheetName val="Turkey BM with IVL"/>
      <sheetName val="EPBS"/>
      <sheetName val="ENDING"/>
      <sheetName val="TAKE IN"/>
      <sheetName val="Sheet1"/>
      <sheetName val="TAKE OUT"/>
      <sheetName val="PRMT_07"/>
      <sheetName val="DB PPC PSF"/>
      <sheetName val="Value"/>
      <sheetName val="CatCta"/>
      <sheetName val="WS MX$"/>
      <sheetName val="합계"/>
      <sheetName val="p&amp;l"/>
      <sheetName val="Database"/>
      <sheetName val="BS"/>
      <sheetName val="OCT-2001"/>
      <sheetName val="New Co Sum"/>
      <sheetName val="Mr__AL"/>
      <sheetName val="PROD_VAR_TARGET"/>
      <sheetName val="VAR_VS_TGT"/>
      <sheetName val="VAR_VS_BGT"/>
      <sheetName val="CON_INV_Final_M-II"/>
      <sheetName val="CON_INV_AvgMoM"/>
      <sheetName val="Price_Trend"/>
      <sheetName val="10-1_Media"/>
      <sheetName val="TAKE_IN"/>
      <sheetName val="TAKE_OUT"/>
      <sheetName val="Actual_2014"/>
      <sheetName val="WS_MX$"/>
      <sheetName val="PRMT-00"/>
      <sheetName val="PMT"/>
      <sheetName val="Paramètres"/>
      <sheetName val="PLANDT"/>
      <sheetName val="Data"/>
      <sheetName val="DAILY_REPORT"/>
      <sheetName val="master"/>
      <sheetName val="Financials USD"/>
      <sheetName val="台帳（Rent）"/>
      <sheetName val="Charts"/>
      <sheetName val="BALANCE"/>
      <sheetName val="규격마감"/>
    </sheetNames>
    <sheetDataSet>
      <sheetData sheetId="0" refreshError="1">
        <row r="2">
          <cell r="O2">
            <v>0</v>
          </cell>
        </row>
        <row r="5">
          <cell r="AE5">
            <v>2.75E-2</v>
          </cell>
        </row>
      </sheetData>
      <sheetData sheetId="1" refreshError="1">
        <row r="5">
          <cell r="AE5">
            <v>2.75E-2</v>
          </cell>
        </row>
        <row r="36">
          <cell r="E36">
            <v>0.8187996397281585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Balance Sheet"/>
      <sheetName val="CF"/>
      <sheetName val="5. RPT_YTD Mar 2011"/>
      <sheetName val="13. PPE-Cost"/>
      <sheetName val="16.3 Details-LT loans"/>
      <sheetName val="2. Profit and loss YTD"/>
      <sheetName val="Overseas subs - BS"/>
      <sheetName val="11,12 Investments"/>
      <sheetName val="Exchange gain-(loss)"/>
      <sheetName val="Overseas subs - PL YTD"/>
      <sheetName val="Negative goodwill NTH B.V."/>
      <sheetName val="8. Trade receivables"/>
      <sheetName val="14. Intangible Assets"/>
      <sheetName val="RE 2010"/>
      <sheetName val="eliminations"/>
      <sheetName val="MI_Revaluation"/>
      <sheetName val="un realised ex gain(loss)"/>
      <sheetName val="2. Profit and loss YTD_3M"/>
      <sheetName val="Sheet1"/>
      <sheetName val="CF Support"/>
      <sheetName val="IBG Cal Equity income "/>
      <sheetName val="3. Equity"/>
      <sheetName val="Cash Flow"/>
      <sheetName val="Translation gain loss- capital"/>
      <sheetName val="Translation gain loss-capQ2'09"/>
      <sheetName val="CCY Translation reco"/>
      <sheetName val="Cash flow notes"/>
      <sheetName val="6. Cash"/>
      <sheetName val="7. Other investment"/>
      <sheetName val=" ST Loans receivables"/>
      <sheetName val=" LT Loans receivables"/>
      <sheetName val="Details- loans receivables"/>
      <sheetName val="10. Other current assets"/>
      <sheetName val="9. Inventories"/>
      <sheetName val="15. Other non-current assets"/>
      <sheetName val="16.1 Short-term loans"/>
      <sheetName val="Short term_IRP"/>
      <sheetName val="16.2 Loans payables"/>
      <sheetName val="13. PPE -Revaluation"/>
      <sheetName val="17. AP &amp; Others"/>
      <sheetName val="16.4 Disclosures loans"/>
      <sheetName val="16.5 Fin. Lease &amp; Hire Purchase"/>
      <sheetName val="18. Other current liab"/>
      <sheetName val="21. Revenue_YTD &amp; BOI"/>
      <sheetName val="24. Fin. Cost and Income"/>
      <sheetName val="23. Personnel exp_YTD 2008"/>
      <sheetName val="27. Interest exp"/>
      <sheetName val="28. Income tax"/>
      <sheetName val="24.,25 Adm.Ex Personnel exp"/>
      <sheetName val="26.Expenses by nature"/>
      <sheetName val="33.Commitments"/>
      <sheetName val="33.1 Operating leases"/>
      <sheetName val="28.1 Deferred taxes"/>
      <sheetName val="Contractual Obligations IVL"/>
      <sheetName val="Contractual Obligations"/>
      <sheetName val="Additional Info"/>
      <sheetName val="32.1. FI"/>
      <sheetName val="32. FCY"/>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heetName val="Qty"/>
      <sheetName val="Delta_Budget"/>
      <sheetName val="Sum_Exp Delta"/>
      <sheetName val="Sum_Dom Delta"/>
      <sheetName val="Detail_Apr"/>
      <sheetName val="PRM"/>
      <sheetName val="PRMT"/>
      <sheetName val="CNT"/>
      <sheetName val="GROUPING"/>
      <sheetName val="INDEX"/>
      <sheetName val="PROD SUMMARY"/>
      <sheetName val="BASIS"/>
      <sheetName val="FG_DEC-00"/>
      <sheetName val="?????????????"/>
      <sheetName val="??????? MGC"/>
      <sheetName val="Sum_Exp_Delta"/>
      <sheetName val="Sum_Dom_Delta"/>
      <sheetName val="RM"/>
      <sheetName val="Assmp"/>
      <sheetName val="Note"/>
      <sheetName val="Table"/>
      <sheetName val="fco"/>
      <sheetName val="52-53"/>
      <sheetName val="PMT"/>
      <sheetName val="Lease cars from HO"/>
      <sheetName val="co"/>
      <sheetName val="10-1 Media"/>
      <sheetName val="10-cut"/>
      <sheetName val="FRA"/>
      <sheetName val="Feriados"/>
      <sheetName val="Weighted Average shares"/>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Bgt"/>
      <sheetName val="Index Exp"/>
      <sheetName val="Index Dom"/>
      <sheetName val="Page"/>
      <sheetName val="Index"/>
      <sheetName val="Comment"/>
      <sheetName val="P&amp;L"/>
      <sheetName val="Var"/>
      <sheetName val="Thruput"/>
      <sheetName val="Annex-A"/>
      <sheetName val="Annex-B"/>
      <sheetName val="Annex-C"/>
      <sheetName val="Sum-Real"/>
      <sheetName val="GRAPDOM-EXP"/>
      <sheetName val="Sales-Adjust"/>
      <sheetName val="RM Pur"/>
      <sheetName val="PTA-MEG"/>
      <sheetName val="RM Price Var"/>
      <sheetName val="Waste"/>
      <sheetName val="Procons"/>
      <sheetName val="Details"/>
      <sheetName val="WC"/>
      <sheetName val="WC-Graphs"/>
      <sheetName val="Purchase"/>
      <sheetName val="Pur-Graphs"/>
      <sheetName val="CF"/>
      <sheetName val="FPG"/>
      <sheetName val="Rev Target"/>
      <sheetName val="Header"/>
      <sheetName val="Sum_Exp Delta"/>
      <sheetName val="SUM"/>
      <sheetName val="table"/>
      <sheetName val="GROUPING"/>
      <sheetName val="?????????????"/>
      <sheetName val="??????? MGC"/>
      <sheetName val="Upload vs Master Chart "/>
      <sheetName val="PRMT-04"/>
      <sheetName val="PSF_Prod"/>
      <sheetName val="CHIP_Prod"/>
      <sheetName val="Inputs"/>
      <sheetName val="ROH summary"/>
      <sheetName val="PRMT-03"/>
      <sheetName val="Index_Q3"/>
      <sheetName val="Index_Bgt"/>
      <sheetName val="Index_Exp"/>
      <sheetName val="Index_Dom"/>
      <sheetName val="RM_Pur"/>
      <sheetName val="RM_Price_Var"/>
      <sheetName val="Rev_Target"/>
      <sheetName val="Sum_Exp_Delta"/>
      <sheetName val="???????_MGC"/>
      <sheetName val="Upload_vs_Master_Chart_"/>
      <sheetName val="Data2007"/>
      <sheetName val="RM Calc"/>
      <sheetName val="Data2006"/>
      <sheetName val="S"/>
      <sheetName val="Assumptions"/>
      <sheetName val="LIA-JUN04"/>
      <sheetName val="Kasko"/>
      <sheetName val="PRMT-18"/>
      <sheetName val="ValuationSummary"/>
      <sheetName val="Taxas"/>
      <sheetName val="Plano de Contas"/>
      <sheetName val="Exch. Rate"/>
      <sheetName val="_____________"/>
      <sheetName val="_______ MGC"/>
      <sheetName val="10-1 Media"/>
      <sheetName val="10-cut"/>
      <sheetName val="SEA"/>
      <sheetName val="Sales budget"/>
    </sheetNames>
    <sheetDataSet>
      <sheetData sheetId="0" refreshError="1">
        <row r="16">
          <cell r="A16" t="str">
            <v>DESCRIPTION</v>
          </cell>
          <cell r="B16" t="str">
            <v>MONTH</v>
          </cell>
          <cell r="C16" t="str">
            <v>DESCRIPTION</v>
          </cell>
          <cell r="D16" t="str">
            <v>MONTH</v>
          </cell>
        </row>
        <row r="17">
          <cell r="A17" t="str">
            <v>SSP-72 IV-FG</v>
          </cell>
          <cell r="B17" t="str">
            <v>&lt;37681</v>
          </cell>
          <cell r="C17" t="str">
            <v>SSP-72 IV-OG</v>
          </cell>
          <cell r="D17" t="str">
            <v>&lt;37681</v>
          </cell>
        </row>
        <row r="18">
          <cell r="A18" t="str">
            <v>DESCRIPTION</v>
          </cell>
          <cell r="B18" t="str">
            <v>MONTH</v>
          </cell>
          <cell r="C18" t="str">
            <v>DESCRIPTION</v>
          </cell>
          <cell r="D18" t="str">
            <v>MONTH</v>
          </cell>
        </row>
        <row r="19">
          <cell r="A19" t="str">
            <v>SSP-74 IV-FG</v>
          </cell>
          <cell r="B19" t="str">
            <v>&lt;37681</v>
          </cell>
          <cell r="C19" t="str">
            <v>SSP-74 IV-OG</v>
          </cell>
          <cell r="D19" t="str">
            <v>&lt;37681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qty"/>
      <sheetName val="impact"/>
      <sheetName val="upside"/>
      <sheetName val="NOTES-PB"/>
      <sheetName val="RECO1"/>
      <sheetName val="RECO2"/>
      <sheetName val="POY JAN-AUG"/>
      <sheetName val="POY SEP-DEC"/>
      <sheetName val="MARGIN"/>
      <sheetName val="CONT"/>
      <sheetName val="REAL_1"/>
      <sheetName val="REAL_2"/>
      <sheetName val="REAL_3"/>
      <sheetName val="REAL_4"/>
      <sheetName val="INS-CH"/>
      <sheetName val="FOH-DETAIL"/>
      <sheetName val="MARGIN-OLD"/>
      <sheetName val="ADM-DETAIL"/>
      <sheetName val="SOH-DETAIL"/>
      <sheetName val="PCK-CP1"/>
      <sheetName val="PCK-CP3"/>
      <sheetName val="COMMENT"/>
      <sheetName val="SUM1-OLD"/>
      <sheetName val="1"/>
      <sheetName val="2"/>
      <sheetName val="Sheet1"/>
      <sheetName val="ITS &amp; HRD"/>
      <sheetName val="final reco1"/>
      <sheetName val="final reco2"/>
      <sheetName val="RECONSILIA"/>
      <sheetName val="OLD"/>
      <sheetName val="SUMM-QTR"/>
      <sheetName val="SUM2-OLD"/>
      <sheetName val="MTH-QTR"/>
      <sheetName val="Sensitivity"/>
      <sheetName val="RM-01"/>
      <sheetName val="RM-4"/>
      <sheetName val="RM-3"/>
      <sheetName val="RM-2"/>
      <sheetName val="RM-1"/>
      <sheetName val="RMQTY"/>
      <sheetName val="RMRATE"/>
      <sheetName val="REALSUM"/>
      <sheetName val="PRICELIST"/>
      <sheetName val="REAL-01"/>
      <sheetName val="PROCCONS"/>
      <sheetName val="SALARY-CP1"/>
      <sheetName val="SALARY-CP3"/>
      <sheetName val="POWR-FUEL"/>
      <sheetName val="DGCOST"/>
      <sheetName val="DGH"/>
      <sheetName val="INS-NEW"/>
      <sheetName val="PCK_COST"/>
      <sheetName val="PCK_RATE"/>
      <sheetName val="PRD-STR"/>
      <sheetName val="ENGG_BUD"/>
      <sheetName val="OTH-STR"/>
      <sheetName val="SELL-EXP"/>
      <sheetName val="FOH-R&amp;M-SUM"/>
      <sheetName val="ADM-SUM"/>
      <sheetName val="HRD"/>
      <sheetName val="ITS"/>
      <sheetName val="INT-CP1"/>
      <sheetName val="INT-CP3"/>
      <sheetName val="LOANRP-CP1"/>
      <sheetName val="LOANRP-CP3"/>
      <sheetName val="INT-SALES"/>
      <sheetName val="depr-1"/>
      <sheetName val="depr-3"/>
      <sheetName val="FundFlow"/>
      <sheetName val="PRMT-00"/>
      <sheetName val="SUMPROD"/>
      <sheetName val="INDEX"/>
      <sheetName val="exc"/>
      <sheetName val="POY JAN-JUL"/>
      <sheetName val="POY AUG-DEC"/>
      <sheetName val="part-import"/>
      <sheetName val="part-local"/>
      <sheetName val="PRMT-04"/>
      <sheetName val="POY_JAN-AUG"/>
      <sheetName val="POY_SEP-DEC"/>
      <sheetName val="ITS_&amp;_HRD"/>
      <sheetName val="final_reco1"/>
      <sheetName val="final_reco2"/>
      <sheetName val="POY_JAN-JUL"/>
      <sheetName val="POY_AUG-DEC"/>
      <sheetName val="PRM"/>
      <sheetName val="stat local"/>
      <sheetName val="Selection"/>
      <sheetName val="Names"/>
    </sheetNames>
    <sheetDataSet>
      <sheetData sheetId="0">
        <row r="7">
          <cell r="H7">
            <v>9000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7">
          <cell r="H7">
            <v>9000</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data_package"/>
      <sheetName val="stat local"/>
      <sheetName val="Group"/>
      <sheetName val="Total 01'05"/>
      <sheetName val="stat_local"/>
      <sheetName val="1201"/>
      <sheetName val="Accure"/>
      <sheetName val="TB-Oct07"/>
      <sheetName val="MR.MEYER"/>
      <sheetName val="Overall PLATT"/>
      <sheetName val="CRITERIA1"/>
      <sheetName val="เงินกู้ MGC"/>
      <sheetName val="A"/>
      <sheetName val="MOTO"/>
      <sheetName val="Inventory"/>
      <sheetName val="ELEC45-01"/>
      <sheetName val="stat_local1"/>
      <sheetName val="Total_01'05"/>
      <sheetName val="เงินกู้_MGC"/>
      <sheetName val="bblยังไม่จ่าย"/>
      <sheetName val="BOT Rate"/>
      <sheetName val="Maturity Data"/>
      <sheetName val="Avg BOT"/>
      <sheetName val="Hedge Vol &amp; G-L"/>
      <sheetName val="Unearned_OLD"/>
      <sheetName val="Detail of exchange rate"/>
      <sheetName val="DealerData"/>
      <sheetName val="SAP Open Items Data"/>
      <sheetName val="YQty"/>
      <sheetName val="MAT"/>
      <sheetName val="F1"/>
      <sheetName val="Tb 31.12.15"/>
      <sheetName val="Group TB 31.10.2015"/>
      <sheetName val="Sheet1"/>
      <sheetName val="สมุดรายวัน"/>
      <sheetName val="CIPA"/>
      <sheetName val=" nfcst_py"/>
      <sheetName val="#366-6E"/>
      <sheetName val="5).Action Plan BL Debone"/>
      <sheetName val="NHMT"/>
      <sheetName val="เงินกู้ธนช"/>
      <sheetName val="SML"/>
      <sheetName val="CF-14-16"/>
      <sheetName val="BS (ToP)"/>
      <sheetName val="stat_local2"/>
      <sheetName val="Total_01'051"/>
      <sheetName val="เงินกู้_MGC1"/>
      <sheetName val="Overall_PLATT"/>
      <sheetName val="MR_MEYER"/>
      <sheetName val="SAP_Open_Items_Data"/>
      <sheetName val="_nfcst_py"/>
      <sheetName val="BOT_Rate"/>
      <sheetName val="Maturity_Data"/>
      <sheetName val="Avg_BOT"/>
      <sheetName val="Hedge_Vol_&amp;_G-L"/>
      <sheetName val="Detail_of_exchange_rate"/>
      <sheetName val="Tb_31_12_15"/>
      <sheetName val="Group_TB_31_10_2015"/>
      <sheetName val="5)_Action_Plan_BL_Debone"/>
      <sheetName val="BS_(ToP)"/>
      <sheetName val="3-ADJ"/>
      <sheetName val="14"/>
      <sheetName val="FA Register"/>
      <sheetName val="Latex Qty&amp;Price (2)"/>
      <sheetName val="Trial Balance"/>
      <sheetName val="Deferred tax Adjs Clo (P) Q2'18"/>
      <sheetName val="SCB 1 - Current"/>
      <sheetName val="SCB 2 - Current"/>
      <sheetName val="#REF"/>
      <sheetName val="DETAIL"/>
      <sheetName val="Calculation PS"/>
      <sheetName val="คำชี้แจง"/>
      <sheetName val="TB"/>
      <sheetName val="stat_local3"/>
      <sheetName val="Total_01'052"/>
      <sheetName val="เงินกู้_MGC2"/>
      <sheetName val="Overall_PLATT1"/>
      <sheetName val="MR_MEYER1"/>
      <sheetName val="SAP_Open_Items_Data1"/>
      <sheetName val="_nfcst_py1"/>
      <sheetName val="BOT_Rate1"/>
      <sheetName val="Maturity_Data1"/>
      <sheetName val="Avg_BOT1"/>
      <sheetName val="Hedge_Vol_&amp;_G-L1"/>
      <sheetName val="Detail_of_exchange_rate1"/>
      <sheetName val="Tb_31_12_151"/>
      <sheetName val="Group_TB_31_10_20151"/>
      <sheetName val="5)_Action_Plan_BL_Debone1"/>
      <sheetName val="BS_(ToP)1"/>
      <sheetName val="Latex_Qty&amp;Price_(2)"/>
      <sheetName val="FA_Register"/>
      <sheetName val="GL 2018 Q3 - ver1"/>
      <sheetName val="BATCH_M"/>
      <sheetName val="data"/>
      <sheetName val="発停サイクル表"/>
      <sheetName val="P&amp;L"/>
      <sheetName val="BS"/>
      <sheetName val="TFB-1998"/>
      <sheetName val="Q2 EXPECTED"/>
      <sheetName val="NSC-BS11-02"/>
      <sheetName val="Database"/>
      <sheetName val="2017 Expense Break down"/>
      <sheetName val="Trial_Balance"/>
      <sheetName val="stat_local5"/>
      <sheetName val="Total_01'054"/>
      <sheetName val="Overall_PLATT3"/>
      <sheetName val="MR_MEYER3"/>
      <sheetName val="BOT_Rate3"/>
      <sheetName val="Maturity_Data3"/>
      <sheetName val="Avg_BOT3"/>
      <sheetName val="Hedge_Vol_&amp;_G-L3"/>
      <sheetName val="เงินกู้_MGC4"/>
      <sheetName val="Detail_of_exchange_rate3"/>
      <sheetName val="SAP_Open_Items_Data3"/>
      <sheetName val="Tb_31_12_153"/>
      <sheetName val="Group_TB_31_10_20153"/>
      <sheetName val="_nfcst_py3"/>
      <sheetName val="5)_Action_Plan_BL_Debone3"/>
      <sheetName val="BS_(ToP)3"/>
      <sheetName val="FA_Register2"/>
      <sheetName val="Latex_Qty&amp;Price_(2)2"/>
      <sheetName val="Trial_Balance2"/>
      <sheetName val="stat_local4"/>
      <sheetName val="Total_01'053"/>
      <sheetName val="Overall_PLATT2"/>
      <sheetName val="MR_MEYER2"/>
      <sheetName val="BOT_Rate2"/>
      <sheetName val="Maturity_Data2"/>
      <sheetName val="Avg_BOT2"/>
      <sheetName val="Hedge_Vol_&amp;_G-L2"/>
      <sheetName val="เงินกู้_MGC3"/>
      <sheetName val="Detail_of_exchange_rate2"/>
      <sheetName val="SAP_Open_Items_Data2"/>
      <sheetName val="Tb_31_12_152"/>
      <sheetName val="Group_TB_31_10_20152"/>
      <sheetName val="_nfcst_py2"/>
      <sheetName val="5)_Action_Plan_BL_Debone2"/>
      <sheetName val="BS_(ToP)2"/>
      <sheetName val="FA_Register1"/>
      <sheetName val="Latex_Qty&amp;Price_(2)1"/>
      <sheetName val="Trial_Balance1"/>
      <sheetName val="stat_local6"/>
      <sheetName val="Total_01'055"/>
      <sheetName val="Overall_PLATT4"/>
      <sheetName val="MR_MEYER4"/>
      <sheetName val="BOT_Rate4"/>
      <sheetName val="Maturity_Data4"/>
      <sheetName val="Avg_BOT4"/>
      <sheetName val="Hedge_Vol_&amp;_G-L4"/>
      <sheetName val="เงินกู้_MGC5"/>
      <sheetName val="Detail_of_exchange_rate4"/>
      <sheetName val="SAP_Open_Items_Data4"/>
      <sheetName val="Tb_31_12_154"/>
      <sheetName val="Group_TB_31_10_20154"/>
      <sheetName val="_nfcst_py4"/>
      <sheetName val="5)_Action_Plan_BL_Debone4"/>
      <sheetName val="BS_(ToP)4"/>
      <sheetName val="FA_Register3"/>
      <sheetName val="Latex_Qty&amp;Price_(2)3"/>
      <sheetName val="Trial_Balance3"/>
      <sheetName val="stat_local7"/>
      <sheetName val="Total_01'056"/>
      <sheetName val="Overall_PLATT5"/>
      <sheetName val="MR_MEYER5"/>
      <sheetName val="BOT_Rate5"/>
      <sheetName val="Maturity_Data5"/>
      <sheetName val="Avg_BOT5"/>
      <sheetName val="Hedge_Vol_&amp;_G-L5"/>
      <sheetName val="เงินกู้_MGC6"/>
      <sheetName val="Detail_of_exchange_rate5"/>
      <sheetName val="SAP_Open_Items_Data5"/>
      <sheetName val="Tb_31_12_155"/>
      <sheetName val="Group_TB_31_10_20155"/>
      <sheetName val="_nfcst_py5"/>
      <sheetName val="5)_Action_Plan_BL_Debone5"/>
      <sheetName val="BS_(ToP)5"/>
      <sheetName val="FA_Register4"/>
      <sheetName val="Latex_Qty&amp;Price_(2)4"/>
      <sheetName val="Trial_Balance4"/>
      <sheetName val="MOULD"/>
      <sheetName val="O300"/>
      <sheetName val="Master TB"/>
      <sheetName val="R300"/>
      <sheetName val="数量"/>
      <sheetName val="Sheet2"/>
      <sheetName val="PNT-QUOT-#3"/>
      <sheetName val="COAT&amp;WRAP-QIOT-#3"/>
      <sheetName val="F3-3GP"/>
      <sheetName val="stat_local8"/>
      <sheetName val="Total_01'057"/>
      <sheetName val="MR_MEYER6"/>
      <sheetName val="Overall_PLATT6"/>
      <sheetName val="เงินกู้_MGC7"/>
      <sheetName val="BOT_Rate6"/>
      <sheetName val="Maturity_Data6"/>
      <sheetName val="Avg_BOT6"/>
      <sheetName val="Hedge_Vol_&amp;_G-L6"/>
      <sheetName val="Detail_of_exchange_rate6"/>
      <sheetName val="SAP_Open_Items_Data6"/>
      <sheetName val="Tb_31_12_156"/>
      <sheetName val="Group_TB_31_10_20156"/>
      <sheetName val="_nfcst_py6"/>
      <sheetName val="5)_Action_Plan_BL_Debone6"/>
      <sheetName val="BS_(ToP)6"/>
      <sheetName val="FA_Register5"/>
      <sheetName val="Latex_Qty&amp;Price_(2)5"/>
      <sheetName val="Trial_Balance5"/>
      <sheetName val="Deferred_tax_Adjs_Clo_(P)_Q2'18"/>
      <sheetName val="SCB_1_-_Current"/>
      <sheetName val="SCB_2_-_Current"/>
      <sheetName val="Calculation_PS"/>
      <sheetName val="GL_2018_Q3_-_ver1"/>
      <sheetName val="Q2_EXPECTED"/>
      <sheetName val="2017_Expense_Break_down"/>
      <sheetName val="Master_TB"/>
      <sheetName val="mapping"/>
      <sheetName val="Statement-BAHT"/>
      <sheetName val="TREND"/>
      <sheetName val="損益分岐点"/>
      <sheetName val="表紙"/>
      <sheetName val="ocean voyage"/>
      <sheetName val="Cal_help"/>
      <sheetName val="CF-C(+Graph)"/>
    </sheetNames>
    <sheetDataSet>
      <sheetData sheetId="0">
        <row r="769">
          <cell r="D769">
            <v>0</v>
          </cell>
        </row>
      </sheetData>
      <sheetData sheetId="1">
        <row r="769">
          <cell r="D769">
            <v>0</v>
          </cell>
        </row>
      </sheetData>
      <sheetData sheetId="2" refreshError="1">
        <row r="769">
          <cell r="D769">
            <v>0</v>
          </cell>
        </row>
        <row r="770">
          <cell r="D770">
            <v>10501106.08</v>
          </cell>
        </row>
        <row r="771">
          <cell r="D771">
            <v>0</v>
          </cell>
        </row>
        <row r="772">
          <cell r="D772">
            <v>1104480.77</v>
          </cell>
        </row>
        <row r="773">
          <cell r="D773">
            <v>0</v>
          </cell>
        </row>
        <row r="774">
          <cell r="D774">
            <v>0</v>
          </cell>
        </row>
        <row r="775">
          <cell r="D775">
            <v>0</v>
          </cell>
        </row>
        <row r="776">
          <cell r="D776">
            <v>4888808.6100000003</v>
          </cell>
        </row>
        <row r="777">
          <cell r="D777">
            <v>-2137403.85</v>
          </cell>
        </row>
        <row r="778">
          <cell r="D778">
            <v>0</v>
          </cell>
        </row>
        <row r="779">
          <cell r="D779">
            <v>0</v>
          </cell>
        </row>
        <row r="780">
          <cell r="D780">
            <v>-2189387.61</v>
          </cell>
        </row>
        <row r="781">
          <cell r="D781">
            <v>0</v>
          </cell>
        </row>
        <row r="782">
          <cell r="D782">
            <v>24892.49</v>
          </cell>
        </row>
        <row r="783">
          <cell r="D783">
            <v>0</v>
          </cell>
        </row>
        <row r="784">
          <cell r="D784">
            <v>70000000</v>
          </cell>
        </row>
        <row r="785">
          <cell r="D785">
            <v>0</v>
          </cell>
        </row>
        <row r="786">
          <cell r="D786">
            <v>-184467.44</v>
          </cell>
        </row>
        <row r="787">
          <cell r="D787">
            <v>8086.43</v>
          </cell>
        </row>
        <row r="788">
          <cell r="D788">
            <v>0</v>
          </cell>
        </row>
        <row r="789">
          <cell r="D789">
            <v>0</v>
          </cell>
        </row>
        <row r="790">
          <cell r="D790">
            <v>-68854711.370000005</v>
          </cell>
        </row>
        <row r="791">
          <cell r="D791">
            <v>0</v>
          </cell>
        </row>
        <row r="792">
          <cell r="D792">
            <v>0</v>
          </cell>
        </row>
        <row r="793">
          <cell r="D793">
            <v>-1357894.15</v>
          </cell>
        </row>
        <row r="794">
          <cell r="D794">
            <v>0</v>
          </cell>
        </row>
        <row r="795">
          <cell r="D795">
            <v>0</v>
          </cell>
        </row>
        <row r="796">
          <cell r="D796">
            <v>0</v>
          </cell>
        </row>
        <row r="797">
          <cell r="D797">
            <v>0</v>
          </cell>
        </row>
        <row r="798">
          <cell r="D798">
            <v>0</v>
          </cell>
        </row>
        <row r="799">
          <cell r="D799">
            <v>0</v>
          </cell>
        </row>
        <row r="800">
          <cell r="D800">
            <v>0</v>
          </cell>
        </row>
        <row r="801">
          <cell r="D801">
            <v>0</v>
          </cell>
        </row>
        <row r="802">
          <cell r="D802">
            <v>0</v>
          </cell>
        </row>
        <row r="803">
          <cell r="D803">
            <v>0</v>
          </cell>
        </row>
        <row r="804">
          <cell r="D804">
            <v>0</v>
          </cell>
        </row>
        <row r="805">
          <cell r="D805">
            <v>0</v>
          </cell>
        </row>
        <row r="806">
          <cell r="D806">
            <v>0</v>
          </cell>
        </row>
        <row r="807">
          <cell r="D807">
            <v>0</v>
          </cell>
        </row>
        <row r="808">
          <cell r="D808">
            <v>0</v>
          </cell>
        </row>
        <row r="809">
          <cell r="D809">
            <v>0</v>
          </cell>
        </row>
        <row r="810">
          <cell r="D810">
            <v>0</v>
          </cell>
        </row>
        <row r="811">
          <cell r="D811">
            <v>0</v>
          </cell>
        </row>
        <row r="812">
          <cell r="D812">
            <v>0</v>
          </cell>
        </row>
        <row r="813">
          <cell r="D813">
            <v>0</v>
          </cell>
        </row>
        <row r="814">
          <cell r="D814">
            <v>0</v>
          </cell>
        </row>
        <row r="815">
          <cell r="D815">
            <v>0</v>
          </cell>
        </row>
        <row r="816">
          <cell r="D816">
            <v>0</v>
          </cell>
        </row>
        <row r="817">
          <cell r="D817">
            <v>0</v>
          </cell>
        </row>
        <row r="818">
          <cell r="D818">
            <v>0</v>
          </cell>
        </row>
        <row r="819">
          <cell r="D819">
            <v>9770457.4700000007</v>
          </cell>
        </row>
        <row r="820">
          <cell r="D820">
            <v>0</v>
          </cell>
        </row>
        <row r="821">
          <cell r="D821">
            <v>0</v>
          </cell>
        </row>
        <row r="822">
          <cell r="D822">
            <v>0</v>
          </cell>
        </row>
        <row r="823">
          <cell r="D823">
            <v>-188894.44</v>
          </cell>
        </row>
        <row r="824">
          <cell r="D824">
            <v>-67650</v>
          </cell>
        </row>
        <row r="825">
          <cell r="D825">
            <v>0</v>
          </cell>
        </row>
        <row r="826">
          <cell r="D826">
            <v>-119312.55</v>
          </cell>
        </row>
        <row r="827">
          <cell r="D827">
            <v>0</v>
          </cell>
        </row>
        <row r="828">
          <cell r="D828">
            <v>0</v>
          </cell>
        </row>
        <row r="829">
          <cell r="D829">
            <v>0</v>
          </cell>
        </row>
        <row r="830">
          <cell r="D830">
            <v>1571805.4</v>
          </cell>
        </row>
        <row r="831">
          <cell r="D831">
            <v>0</v>
          </cell>
        </row>
        <row r="832">
          <cell r="D832">
            <v>801634.5</v>
          </cell>
        </row>
        <row r="833">
          <cell r="D833">
            <v>9713596.1799999997</v>
          </cell>
        </row>
        <row r="834">
          <cell r="D834">
            <v>-19569.439999999999</v>
          </cell>
        </row>
        <row r="835">
          <cell r="D835">
            <v>0</v>
          </cell>
        </row>
        <row r="836">
          <cell r="D836">
            <v>0</v>
          </cell>
        </row>
        <row r="837">
          <cell r="D837">
            <v>0</v>
          </cell>
        </row>
        <row r="838">
          <cell r="D838">
            <v>0</v>
          </cell>
        </row>
        <row r="839">
          <cell r="D839">
            <v>0</v>
          </cell>
        </row>
        <row r="840">
          <cell r="D840">
            <v>0</v>
          </cell>
        </row>
        <row r="841">
          <cell r="D841">
            <v>3601587.78</v>
          </cell>
        </row>
        <row r="842">
          <cell r="D842">
            <v>-603215.9</v>
          </cell>
        </row>
        <row r="843">
          <cell r="D843">
            <v>0</v>
          </cell>
        </row>
        <row r="844">
          <cell r="D844">
            <v>95762.5</v>
          </cell>
        </row>
        <row r="845">
          <cell r="D845">
            <v>0</v>
          </cell>
        </row>
        <row r="846">
          <cell r="D846">
            <v>0</v>
          </cell>
        </row>
        <row r="847">
          <cell r="D847">
            <v>0</v>
          </cell>
        </row>
        <row r="848">
          <cell r="D848">
            <v>3179.2</v>
          </cell>
        </row>
        <row r="849">
          <cell r="D849">
            <v>-180506.67</v>
          </cell>
        </row>
        <row r="850">
          <cell r="D850">
            <v>-270904.88</v>
          </cell>
        </row>
        <row r="851">
          <cell r="D851">
            <v>-41671.11</v>
          </cell>
        </row>
        <row r="852">
          <cell r="D852">
            <v>1827873.74</v>
          </cell>
        </row>
        <row r="853">
          <cell r="D853">
            <v>0</v>
          </cell>
        </row>
        <row r="854">
          <cell r="D854">
            <v>0</v>
          </cell>
        </row>
        <row r="855">
          <cell r="D855">
            <v>0</v>
          </cell>
        </row>
        <row r="856">
          <cell r="D856">
            <v>630942.74</v>
          </cell>
        </row>
        <row r="857">
          <cell r="D857">
            <v>0</v>
          </cell>
        </row>
        <row r="858">
          <cell r="D858">
            <v>-171855.28</v>
          </cell>
        </row>
        <row r="859">
          <cell r="D859">
            <v>0</v>
          </cell>
        </row>
        <row r="860">
          <cell r="D860">
            <v>-88604.12</v>
          </cell>
        </row>
        <row r="861">
          <cell r="D861">
            <v>0</v>
          </cell>
        </row>
        <row r="862">
          <cell r="D862">
            <v>0</v>
          </cell>
        </row>
        <row r="863">
          <cell r="D863">
            <v>0</v>
          </cell>
        </row>
        <row r="864">
          <cell r="D864">
            <v>0</v>
          </cell>
        </row>
        <row r="865">
          <cell r="D865">
            <v>261245.25</v>
          </cell>
        </row>
        <row r="866">
          <cell r="D866">
            <v>0</v>
          </cell>
        </row>
        <row r="867">
          <cell r="D867">
            <v>150018</v>
          </cell>
        </row>
        <row r="868">
          <cell r="D868">
            <v>0</v>
          </cell>
        </row>
        <row r="869">
          <cell r="D869">
            <v>-86808.92</v>
          </cell>
        </row>
        <row r="870">
          <cell r="D870">
            <v>0</v>
          </cell>
        </row>
        <row r="871">
          <cell r="D871">
            <v>3752.49</v>
          </cell>
        </row>
        <row r="872">
          <cell r="D872">
            <v>3232758.37</v>
          </cell>
        </row>
        <row r="873">
          <cell r="D873">
            <v>0</v>
          </cell>
        </row>
        <row r="874">
          <cell r="D874">
            <v>-6100853.0099999998</v>
          </cell>
        </row>
        <row r="875">
          <cell r="D875">
            <v>0</v>
          </cell>
        </row>
        <row r="876">
          <cell r="D876">
            <v>0</v>
          </cell>
        </row>
        <row r="877">
          <cell r="D877">
            <v>5770.46</v>
          </cell>
        </row>
        <row r="878">
          <cell r="D878">
            <v>18257.07</v>
          </cell>
        </row>
        <row r="879">
          <cell r="D879">
            <v>4788533.53</v>
          </cell>
        </row>
        <row r="880">
          <cell r="D880">
            <v>107407</v>
          </cell>
        </row>
        <row r="881">
          <cell r="D881">
            <v>0</v>
          </cell>
        </row>
        <row r="882">
          <cell r="D882">
            <v>0</v>
          </cell>
        </row>
        <row r="883">
          <cell r="D883">
            <v>829626.26</v>
          </cell>
        </row>
        <row r="884">
          <cell r="D884">
            <v>-240581.7</v>
          </cell>
        </row>
        <row r="885">
          <cell r="D885">
            <v>240581.7</v>
          </cell>
        </row>
        <row r="886">
          <cell r="D886">
            <v>-651440.05000000005</v>
          </cell>
        </row>
        <row r="887">
          <cell r="D887">
            <v>0</v>
          </cell>
        </row>
        <row r="888">
          <cell r="D888">
            <v>0</v>
          </cell>
        </row>
        <row r="889">
          <cell r="D889">
            <v>0</v>
          </cell>
        </row>
        <row r="890">
          <cell r="D890">
            <v>0</v>
          </cell>
        </row>
        <row r="891">
          <cell r="D891">
            <v>88000</v>
          </cell>
        </row>
        <row r="892">
          <cell r="D892">
            <v>0</v>
          </cell>
        </row>
        <row r="893">
          <cell r="D893">
            <v>-84430.56</v>
          </cell>
        </row>
        <row r="894">
          <cell r="D894">
            <v>-137293.73000000001</v>
          </cell>
        </row>
        <row r="895">
          <cell r="D895">
            <v>0</v>
          </cell>
        </row>
        <row r="896">
          <cell r="D896">
            <v>-27832.66</v>
          </cell>
        </row>
        <row r="897">
          <cell r="D897">
            <v>-12842.3</v>
          </cell>
        </row>
        <row r="898">
          <cell r="D898">
            <v>0</v>
          </cell>
        </row>
        <row r="899">
          <cell r="D899">
            <v>-15000000</v>
          </cell>
        </row>
        <row r="900">
          <cell r="D900">
            <v>-5555.56</v>
          </cell>
        </row>
        <row r="901">
          <cell r="D901">
            <v>0</v>
          </cell>
        </row>
        <row r="902">
          <cell r="D902">
            <v>0</v>
          </cell>
        </row>
        <row r="903">
          <cell r="D903">
            <v>0</v>
          </cell>
        </row>
        <row r="904">
          <cell r="D904">
            <v>0</v>
          </cell>
        </row>
        <row r="905">
          <cell r="D905">
            <v>-11312181.82</v>
          </cell>
        </row>
        <row r="906">
          <cell r="D906">
            <v>-304</v>
          </cell>
        </row>
        <row r="907">
          <cell r="D907">
            <v>0</v>
          </cell>
        </row>
        <row r="908">
          <cell r="D908">
            <v>0</v>
          </cell>
        </row>
        <row r="909">
          <cell r="D909">
            <v>0</v>
          </cell>
        </row>
        <row r="910">
          <cell r="D910">
            <v>15801.5</v>
          </cell>
        </row>
        <row r="911">
          <cell r="D911">
            <v>836033.12</v>
          </cell>
        </row>
        <row r="912">
          <cell r="D912">
            <v>-548629.44999999995</v>
          </cell>
        </row>
        <row r="913">
          <cell r="D913">
            <v>-2856845.65</v>
          </cell>
        </row>
        <row r="914">
          <cell r="D914">
            <v>0</v>
          </cell>
        </row>
        <row r="915">
          <cell r="D915">
            <v>0</v>
          </cell>
        </row>
        <row r="916">
          <cell r="D916">
            <v>-8902825.0700000003</v>
          </cell>
        </row>
        <row r="917">
          <cell r="D917">
            <v>0</v>
          </cell>
        </row>
        <row r="918">
          <cell r="D918">
            <v>776462.61</v>
          </cell>
        </row>
        <row r="919">
          <cell r="D919">
            <v>-67884</v>
          </cell>
        </row>
        <row r="920">
          <cell r="D920">
            <v>5973202.4400000004</v>
          </cell>
        </row>
        <row r="921">
          <cell r="D921">
            <v>-29040.25</v>
          </cell>
        </row>
        <row r="922">
          <cell r="D922">
            <v>0</v>
          </cell>
        </row>
        <row r="923">
          <cell r="D923">
            <v>68738</v>
          </cell>
        </row>
        <row r="924">
          <cell r="D924">
            <v>-4434589.04</v>
          </cell>
        </row>
        <row r="925">
          <cell r="D925">
            <v>55683.4</v>
          </cell>
        </row>
        <row r="926">
          <cell r="D926">
            <v>381103.61</v>
          </cell>
        </row>
        <row r="927">
          <cell r="D927">
            <v>-3874.12</v>
          </cell>
        </row>
        <row r="928">
          <cell r="D928">
            <v>-340165.54</v>
          </cell>
        </row>
        <row r="929">
          <cell r="D929">
            <v>-1549338.88</v>
          </cell>
        </row>
        <row r="930">
          <cell r="D930">
            <v>-213500</v>
          </cell>
        </row>
        <row r="931">
          <cell r="D931">
            <v>-6169750</v>
          </cell>
        </row>
        <row r="932">
          <cell r="D932">
            <v>0</v>
          </cell>
        </row>
        <row r="933">
          <cell r="D933">
            <v>0</v>
          </cell>
        </row>
        <row r="934">
          <cell r="D934">
            <v>0</v>
          </cell>
        </row>
        <row r="935">
          <cell r="D935">
            <v>0</v>
          </cell>
        </row>
        <row r="936">
          <cell r="D936">
            <v>5664773</v>
          </cell>
        </row>
        <row r="937">
          <cell r="D937">
            <v>0</v>
          </cell>
        </row>
        <row r="938">
          <cell r="D938">
            <v>0</v>
          </cell>
        </row>
        <row r="939">
          <cell r="D939">
            <v>-1863069.79</v>
          </cell>
        </row>
        <row r="940">
          <cell r="D940">
            <v>0</v>
          </cell>
        </row>
        <row r="941">
          <cell r="D941">
            <v>0</v>
          </cell>
        </row>
        <row r="942">
          <cell r="D942">
            <v>0</v>
          </cell>
        </row>
        <row r="943">
          <cell r="D943">
            <v>0</v>
          </cell>
        </row>
        <row r="944">
          <cell r="D944">
            <v>0</v>
          </cell>
        </row>
        <row r="945">
          <cell r="D945">
            <v>0</v>
          </cell>
        </row>
        <row r="946">
          <cell r="D946">
            <v>98610000</v>
          </cell>
        </row>
        <row r="947">
          <cell r="D947">
            <v>0</v>
          </cell>
        </row>
        <row r="948">
          <cell r="D948">
            <v>0</v>
          </cell>
        </row>
        <row r="949">
          <cell r="D949">
            <v>-875</v>
          </cell>
        </row>
        <row r="950">
          <cell r="D950">
            <v>-3174509.31</v>
          </cell>
        </row>
        <row r="951">
          <cell r="D951">
            <v>0</v>
          </cell>
        </row>
        <row r="952">
          <cell r="D952">
            <v>0</v>
          </cell>
        </row>
        <row r="953">
          <cell r="D953">
            <v>0</v>
          </cell>
        </row>
        <row r="954">
          <cell r="D954">
            <v>0</v>
          </cell>
        </row>
        <row r="955">
          <cell r="D955">
            <v>525</v>
          </cell>
        </row>
        <row r="956">
          <cell r="D956">
            <v>2387146</v>
          </cell>
        </row>
        <row r="957">
          <cell r="D957">
            <v>0</v>
          </cell>
        </row>
        <row r="958">
          <cell r="D958">
            <v>174103.88</v>
          </cell>
        </row>
        <row r="959">
          <cell r="D959">
            <v>180506.67</v>
          </cell>
        </row>
        <row r="960">
          <cell r="D960">
            <v>27924.959999999999</v>
          </cell>
        </row>
        <row r="961">
          <cell r="D961">
            <v>-100222.26</v>
          </cell>
        </row>
        <row r="962">
          <cell r="D962">
            <v>0</v>
          </cell>
        </row>
        <row r="963">
          <cell r="D963">
            <v>0</v>
          </cell>
        </row>
        <row r="964">
          <cell r="D964">
            <v>0</v>
          </cell>
        </row>
        <row r="965">
          <cell r="D965">
            <v>0</v>
          </cell>
        </row>
        <row r="966">
          <cell r="D966">
            <v>0</v>
          </cell>
        </row>
        <row r="967">
          <cell r="D967">
            <v>0</v>
          </cell>
        </row>
        <row r="968">
          <cell r="D968">
            <v>0</v>
          </cell>
        </row>
        <row r="969">
          <cell r="D969">
            <v>0</v>
          </cell>
        </row>
        <row r="970">
          <cell r="D970">
            <v>0</v>
          </cell>
        </row>
        <row r="971">
          <cell r="D971">
            <v>0</v>
          </cell>
        </row>
        <row r="972">
          <cell r="D972">
            <v>0</v>
          </cell>
        </row>
        <row r="973">
          <cell r="D973">
            <v>0</v>
          </cell>
        </row>
        <row r="974">
          <cell r="D974">
            <v>0</v>
          </cell>
        </row>
        <row r="975">
          <cell r="D975">
            <v>0</v>
          </cell>
        </row>
        <row r="976">
          <cell r="D976">
            <v>0</v>
          </cell>
        </row>
        <row r="977">
          <cell r="D977">
            <v>0</v>
          </cell>
        </row>
        <row r="978">
          <cell r="D978">
            <v>0</v>
          </cell>
        </row>
        <row r="979">
          <cell r="D979">
            <v>4200</v>
          </cell>
        </row>
        <row r="980">
          <cell r="D980">
            <v>0</v>
          </cell>
        </row>
        <row r="981">
          <cell r="D981">
            <v>0</v>
          </cell>
        </row>
        <row r="982">
          <cell r="D982">
            <v>12120</v>
          </cell>
        </row>
        <row r="983">
          <cell r="D983">
            <v>7600</v>
          </cell>
        </row>
        <row r="984">
          <cell r="D984">
            <v>6355.27</v>
          </cell>
        </row>
        <row r="985">
          <cell r="D985">
            <v>23656</v>
          </cell>
        </row>
        <row r="986">
          <cell r="D986">
            <v>63800.4</v>
          </cell>
        </row>
        <row r="987">
          <cell r="D987">
            <v>71747.600000000006</v>
          </cell>
        </row>
        <row r="988">
          <cell r="D988">
            <v>29647.68</v>
          </cell>
        </row>
        <row r="989">
          <cell r="D989">
            <v>0</v>
          </cell>
        </row>
        <row r="990">
          <cell r="D990">
            <v>2000</v>
          </cell>
        </row>
        <row r="991">
          <cell r="D991">
            <v>1500</v>
          </cell>
        </row>
        <row r="992">
          <cell r="D992">
            <v>0</v>
          </cell>
        </row>
        <row r="993">
          <cell r="D993">
            <v>0</v>
          </cell>
        </row>
        <row r="994">
          <cell r="D994">
            <v>0</v>
          </cell>
        </row>
        <row r="995">
          <cell r="D995">
            <v>11030</v>
          </cell>
        </row>
        <row r="996">
          <cell r="D996">
            <v>121548</v>
          </cell>
        </row>
        <row r="997">
          <cell r="D997">
            <v>7946.5</v>
          </cell>
        </row>
        <row r="998">
          <cell r="D998">
            <v>0</v>
          </cell>
        </row>
        <row r="999">
          <cell r="D999">
            <v>0</v>
          </cell>
        </row>
        <row r="1000">
          <cell r="D1000">
            <v>22101.75</v>
          </cell>
        </row>
        <row r="1001">
          <cell r="D1001">
            <v>300</v>
          </cell>
        </row>
        <row r="1002">
          <cell r="D1002">
            <v>0</v>
          </cell>
        </row>
        <row r="1003">
          <cell r="D1003">
            <v>17710</v>
          </cell>
        </row>
        <row r="1004">
          <cell r="D1004">
            <v>16758</v>
          </cell>
        </row>
        <row r="1005">
          <cell r="D1005">
            <v>2061.86</v>
          </cell>
        </row>
        <row r="1006">
          <cell r="D1006">
            <v>35816.400000000001</v>
          </cell>
        </row>
        <row r="1007">
          <cell r="D1007">
            <v>312</v>
          </cell>
        </row>
        <row r="1008">
          <cell r="D1008">
            <v>67884</v>
          </cell>
        </row>
        <row r="1009">
          <cell r="D1009">
            <v>254536</v>
          </cell>
        </row>
        <row r="1010">
          <cell r="D1010">
            <v>0</v>
          </cell>
        </row>
        <row r="1011">
          <cell r="D1011">
            <v>21573.31</v>
          </cell>
        </row>
        <row r="1012">
          <cell r="D1012">
            <v>0</v>
          </cell>
        </row>
        <row r="1013">
          <cell r="D1013">
            <v>0</v>
          </cell>
        </row>
        <row r="1014">
          <cell r="D1014">
            <v>0</v>
          </cell>
        </row>
        <row r="1015">
          <cell r="D1015">
            <v>0</v>
          </cell>
        </row>
        <row r="1016">
          <cell r="D1016">
            <v>0</v>
          </cell>
        </row>
        <row r="1017">
          <cell r="D1017">
            <v>0</v>
          </cell>
        </row>
        <row r="1018">
          <cell r="D1018">
            <v>0</v>
          </cell>
        </row>
        <row r="1019">
          <cell r="D1019">
            <v>0</v>
          </cell>
        </row>
        <row r="1020">
          <cell r="D1020">
            <v>0</v>
          </cell>
        </row>
        <row r="1021">
          <cell r="D1021">
            <v>0</v>
          </cell>
        </row>
        <row r="1022">
          <cell r="D1022">
            <v>0</v>
          </cell>
        </row>
        <row r="1023">
          <cell r="D1023">
            <v>0</v>
          </cell>
        </row>
        <row r="1024">
          <cell r="D1024">
            <v>0</v>
          </cell>
        </row>
        <row r="1025">
          <cell r="D1025">
            <v>0</v>
          </cell>
        </row>
        <row r="1026">
          <cell r="D1026">
            <v>0</v>
          </cell>
        </row>
        <row r="1027">
          <cell r="D1027">
            <v>0</v>
          </cell>
        </row>
        <row r="1028">
          <cell r="D1028">
            <v>15</v>
          </cell>
        </row>
        <row r="1029">
          <cell r="D1029">
            <v>0</v>
          </cell>
        </row>
        <row r="1030">
          <cell r="D1030">
            <v>0</v>
          </cell>
        </row>
        <row r="1031">
          <cell r="D1031">
            <v>0</v>
          </cell>
        </row>
        <row r="1032">
          <cell r="D1032">
            <v>141493.4</v>
          </cell>
        </row>
        <row r="1033">
          <cell r="D1033">
            <v>10500</v>
          </cell>
        </row>
        <row r="1034">
          <cell r="D1034">
            <v>32030.5</v>
          </cell>
        </row>
        <row r="1035">
          <cell r="D1035">
            <v>814.24</v>
          </cell>
        </row>
        <row r="1036">
          <cell r="D1036">
            <v>0</v>
          </cell>
        </row>
        <row r="1037">
          <cell r="D1037">
            <v>0</v>
          </cell>
        </row>
        <row r="1038">
          <cell r="D1038">
            <v>0</v>
          </cell>
        </row>
        <row r="1039">
          <cell r="D1039">
            <v>0</v>
          </cell>
        </row>
        <row r="1040">
          <cell r="D1040">
            <v>-2719.2</v>
          </cell>
        </row>
        <row r="1041">
          <cell r="D1041">
            <v>-743989.12</v>
          </cell>
        </row>
        <row r="1042">
          <cell r="D1042">
            <v>0</v>
          </cell>
        </row>
        <row r="1043">
          <cell r="D1043">
            <v>0</v>
          </cell>
        </row>
        <row r="1044">
          <cell r="D1044">
            <v>6308180</v>
          </cell>
        </row>
        <row r="1045">
          <cell r="D1045">
            <v>0</v>
          </cell>
        </row>
        <row r="1046">
          <cell r="D1046">
            <v>0</v>
          </cell>
        </row>
        <row r="1047">
          <cell r="D1047">
            <v>0</v>
          </cell>
        </row>
        <row r="1048">
          <cell r="D1048">
            <v>0</v>
          </cell>
        </row>
        <row r="1049">
          <cell r="D1049">
            <v>0</v>
          </cell>
        </row>
        <row r="1050">
          <cell r="D1050">
            <v>61947.79</v>
          </cell>
        </row>
        <row r="1051">
          <cell r="D1051">
            <v>0</v>
          </cell>
        </row>
        <row r="1052">
          <cell r="D1052">
            <v>2114995.1800000002</v>
          </cell>
        </row>
        <row r="1053">
          <cell r="D1053">
            <v>0</v>
          </cell>
        </row>
        <row r="1054">
          <cell r="D1054">
            <v>-574031.14</v>
          </cell>
        </row>
        <row r="1055">
          <cell r="D1055">
            <v>-1978.41</v>
          </cell>
        </row>
        <row r="1056">
          <cell r="D1056">
            <v>-37052.06</v>
          </cell>
        </row>
        <row r="1057">
          <cell r="D1057">
            <v>0</v>
          </cell>
        </row>
        <row r="1058">
          <cell r="D1058">
            <v>0</v>
          </cell>
        </row>
        <row r="1059">
          <cell r="D1059">
            <v>0</v>
          </cell>
        </row>
        <row r="1060">
          <cell r="D1060">
            <v>-18257.07</v>
          </cell>
        </row>
        <row r="1061">
          <cell r="D1061">
            <v>-5770.46</v>
          </cell>
        </row>
        <row r="1062">
          <cell r="D1062">
            <v>0</v>
          </cell>
        </row>
        <row r="1063">
          <cell r="D1063">
            <v>0</v>
          </cell>
        </row>
        <row r="1064">
          <cell r="D1064">
            <v>0</v>
          </cell>
        </row>
        <row r="1065">
          <cell r="D1065">
            <v>0</v>
          </cell>
        </row>
        <row r="1066">
          <cell r="D1066">
            <v>0</v>
          </cell>
        </row>
        <row r="1067">
          <cell r="D1067">
            <v>0</v>
          </cell>
        </row>
        <row r="1068">
          <cell r="D1068">
            <v>0</v>
          </cell>
        </row>
        <row r="1069">
          <cell r="D1069">
            <v>0</v>
          </cell>
        </row>
        <row r="1070">
          <cell r="D1070">
            <v>1549338.88</v>
          </cell>
        </row>
        <row r="1071">
          <cell r="D1071">
            <v>0</v>
          </cell>
        </row>
        <row r="1072">
          <cell r="D1072">
            <v>4434589.04</v>
          </cell>
        </row>
        <row r="1073">
          <cell r="D1073">
            <v>3661.23</v>
          </cell>
        </row>
        <row r="1074">
          <cell r="D1074">
            <v>0</v>
          </cell>
        </row>
        <row r="1075">
          <cell r="D1075">
            <v>0</v>
          </cell>
        </row>
        <row r="1076">
          <cell r="D1076">
            <v>0</v>
          </cell>
        </row>
        <row r="1077">
          <cell r="D1077">
            <v>0</v>
          </cell>
        </row>
        <row r="1078">
          <cell r="D1078">
            <v>0</v>
          </cell>
        </row>
        <row r="1079">
          <cell r="D1079">
            <v>92280</v>
          </cell>
        </row>
        <row r="1080">
          <cell r="D1080">
            <v>0</v>
          </cell>
        </row>
        <row r="1081">
          <cell r="D1081">
            <v>0</v>
          </cell>
        </row>
        <row r="1082">
          <cell r="D1082">
            <v>22470</v>
          </cell>
        </row>
        <row r="1083">
          <cell r="D1083">
            <v>5098</v>
          </cell>
        </row>
        <row r="1084">
          <cell r="D1084">
            <v>1483.05</v>
          </cell>
        </row>
        <row r="1085">
          <cell r="D1085">
            <v>9228</v>
          </cell>
        </row>
        <row r="1086">
          <cell r="D1086">
            <v>1126</v>
          </cell>
        </row>
        <row r="1087">
          <cell r="D1087">
            <v>0</v>
          </cell>
        </row>
        <row r="1088">
          <cell r="D1088">
            <v>6250</v>
          </cell>
        </row>
        <row r="1089">
          <cell r="D1089">
            <v>2400</v>
          </cell>
        </row>
        <row r="1090">
          <cell r="D1090">
            <v>0</v>
          </cell>
        </row>
        <row r="1091">
          <cell r="D1091">
            <v>0</v>
          </cell>
        </row>
        <row r="1092">
          <cell r="D1092">
            <v>0</v>
          </cell>
        </row>
        <row r="1093">
          <cell r="D1093">
            <v>0</v>
          </cell>
        </row>
        <row r="1094">
          <cell r="D1094">
            <v>0</v>
          </cell>
        </row>
        <row r="1095">
          <cell r="D1095">
            <v>0</v>
          </cell>
        </row>
        <row r="1096">
          <cell r="D1096">
            <v>1325</v>
          </cell>
        </row>
        <row r="1097">
          <cell r="D1097">
            <v>0</v>
          </cell>
        </row>
        <row r="1098">
          <cell r="D1098">
            <v>0</v>
          </cell>
        </row>
        <row r="1099">
          <cell r="D1099">
            <v>0</v>
          </cell>
        </row>
        <row r="1100">
          <cell r="D1100">
            <v>0</v>
          </cell>
        </row>
        <row r="1101">
          <cell r="D1101">
            <v>0</v>
          </cell>
        </row>
        <row r="1102">
          <cell r="D1102">
            <v>6811.25</v>
          </cell>
        </row>
        <row r="1103">
          <cell r="D1103">
            <v>0</v>
          </cell>
        </row>
        <row r="1104">
          <cell r="D1104">
            <v>248.38</v>
          </cell>
        </row>
        <row r="1105">
          <cell r="D1105">
            <v>0</v>
          </cell>
        </row>
        <row r="1106">
          <cell r="D1106">
            <v>-167.87</v>
          </cell>
        </row>
        <row r="1107">
          <cell r="D1107">
            <v>0</v>
          </cell>
        </row>
        <row r="1108">
          <cell r="D1108">
            <v>0</v>
          </cell>
        </row>
        <row r="1109">
          <cell r="D1109">
            <v>5006.97</v>
          </cell>
        </row>
        <row r="1110">
          <cell r="D1110">
            <v>0</v>
          </cell>
        </row>
        <row r="1111">
          <cell r="D1111">
            <v>130</v>
          </cell>
        </row>
        <row r="1112">
          <cell r="D1112">
            <v>1533</v>
          </cell>
        </row>
        <row r="1113">
          <cell r="D1113">
            <v>5696</v>
          </cell>
        </row>
        <row r="1114">
          <cell r="D1114">
            <v>7229</v>
          </cell>
        </row>
        <row r="1115">
          <cell r="D1115">
            <v>0</v>
          </cell>
        </row>
        <row r="1116">
          <cell r="D1116">
            <v>0</v>
          </cell>
        </row>
        <row r="1117">
          <cell r="D1117">
            <v>0</v>
          </cell>
        </row>
        <row r="1118">
          <cell r="D1118">
            <v>0</v>
          </cell>
        </row>
        <row r="1119">
          <cell r="D1119">
            <v>0</v>
          </cell>
        </row>
        <row r="1120">
          <cell r="D1120">
            <v>0</v>
          </cell>
        </row>
        <row r="1121">
          <cell r="D1121">
            <v>0</v>
          </cell>
        </row>
        <row r="1122">
          <cell r="D1122">
            <v>0</v>
          </cell>
        </row>
        <row r="1123">
          <cell r="D1123">
            <v>891</v>
          </cell>
        </row>
        <row r="1124">
          <cell r="D1124">
            <v>138</v>
          </cell>
        </row>
        <row r="1125">
          <cell r="D1125">
            <v>2376</v>
          </cell>
        </row>
        <row r="1126">
          <cell r="D1126">
            <v>2103</v>
          </cell>
        </row>
        <row r="1127">
          <cell r="D1127">
            <v>2536.77</v>
          </cell>
        </row>
        <row r="1128">
          <cell r="D1128">
            <v>0</v>
          </cell>
        </row>
        <row r="1129">
          <cell r="D1129">
            <v>0</v>
          </cell>
        </row>
        <row r="1130">
          <cell r="D1130">
            <v>0</v>
          </cell>
        </row>
        <row r="1131">
          <cell r="D1131">
            <v>0</v>
          </cell>
        </row>
        <row r="1132">
          <cell r="D1132">
            <v>17000</v>
          </cell>
        </row>
        <row r="1133">
          <cell r="D1133">
            <v>0</v>
          </cell>
        </row>
        <row r="1134">
          <cell r="D1134">
            <v>25</v>
          </cell>
        </row>
        <row r="1135">
          <cell r="D1135">
            <v>233</v>
          </cell>
        </row>
        <row r="1136">
          <cell r="D1136">
            <v>0</v>
          </cell>
        </row>
        <row r="1137">
          <cell r="D1137">
            <v>0</v>
          </cell>
        </row>
        <row r="1138">
          <cell r="D1138">
            <v>0</v>
          </cell>
        </row>
        <row r="1139">
          <cell r="D1139">
            <v>0</v>
          </cell>
        </row>
        <row r="1140">
          <cell r="D1140">
            <v>0</v>
          </cell>
        </row>
        <row r="1141">
          <cell r="D1141">
            <v>0</v>
          </cell>
        </row>
        <row r="1142">
          <cell r="D1142">
            <v>0</v>
          </cell>
        </row>
        <row r="1143">
          <cell r="D1143">
            <v>0</v>
          </cell>
        </row>
        <row r="1144">
          <cell r="D1144">
            <v>1625</v>
          </cell>
        </row>
        <row r="1145">
          <cell r="D1145">
            <v>72100</v>
          </cell>
        </row>
        <row r="1146">
          <cell r="D1146">
            <v>17201.25</v>
          </cell>
        </row>
        <row r="1147">
          <cell r="D1147">
            <v>18025</v>
          </cell>
        </row>
        <row r="1148">
          <cell r="D1148">
            <v>2920</v>
          </cell>
        </row>
        <row r="1149">
          <cell r="D1149">
            <v>1335.15</v>
          </cell>
        </row>
        <row r="1150">
          <cell r="D1150">
            <v>6460</v>
          </cell>
        </row>
        <row r="1151">
          <cell r="D1151">
            <v>1523</v>
          </cell>
        </row>
        <row r="1152">
          <cell r="D1152">
            <v>0</v>
          </cell>
        </row>
        <row r="1153">
          <cell r="D1153">
            <v>2200</v>
          </cell>
        </row>
        <row r="1154">
          <cell r="D1154">
            <v>5400</v>
          </cell>
        </row>
        <row r="1155">
          <cell r="D1155">
            <v>0</v>
          </cell>
        </row>
        <row r="1156">
          <cell r="D1156">
            <v>592</v>
          </cell>
        </row>
        <row r="1157">
          <cell r="D1157">
            <v>0</v>
          </cell>
        </row>
        <row r="1158">
          <cell r="D1158">
            <v>0</v>
          </cell>
        </row>
        <row r="1159">
          <cell r="D1159">
            <v>0</v>
          </cell>
        </row>
        <row r="1160">
          <cell r="D1160">
            <v>2770</v>
          </cell>
        </row>
        <row r="1161">
          <cell r="D1161">
            <v>900</v>
          </cell>
        </row>
        <row r="1162">
          <cell r="D1162">
            <v>2856</v>
          </cell>
        </row>
        <row r="1163">
          <cell r="D1163">
            <v>1000</v>
          </cell>
        </row>
        <row r="1164">
          <cell r="D1164">
            <v>189434.29</v>
          </cell>
        </row>
        <row r="1165">
          <cell r="D1165">
            <v>0</v>
          </cell>
        </row>
        <row r="1166">
          <cell r="D1166">
            <v>0</v>
          </cell>
        </row>
        <row r="1167">
          <cell r="D1167">
            <v>0</v>
          </cell>
        </row>
        <row r="1168">
          <cell r="D1168">
            <v>1741.5</v>
          </cell>
        </row>
        <row r="1169">
          <cell r="D1169">
            <v>0</v>
          </cell>
        </row>
        <row r="1170">
          <cell r="D1170">
            <v>-5936</v>
          </cell>
        </row>
        <row r="1171">
          <cell r="D1171">
            <v>0</v>
          </cell>
        </row>
        <row r="1172">
          <cell r="D1172">
            <v>-784</v>
          </cell>
        </row>
        <row r="1173">
          <cell r="D1173">
            <v>-307.76</v>
          </cell>
        </row>
        <row r="1174">
          <cell r="D1174">
            <v>0</v>
          </cell>
        </row>
        <row r="1175">
          <cell r="D1175">
            <v>0</v>
          </cell>
        </row>
        <row r="1176">
          <cell r="D1176">
            <v>3550</v>
          </cell>
        </row>
        <row r="1177">
          <cell r="D1177">
            <v>4300</v>
          </cell>
        </row>
        <row r="1178">
          <cell r="D1178">
            <v>9710</v>
          </cell>
        </row>
        <row r="1179">
          <cell r="D1179">
            <v>1540</v>
          </cell>
        </row>
        <row r="1180">
          <cell r="D1180">
            <v>1010</v>
          </cell>
        </row>
        <row r="1181">
          <cell r="D1181">
            <v>14635.3</v>
          </cell>
        </row>
        <row r="1182">
          <cell r="D1182">
            <v>0</v>
          </cell>
        </row>
        <row r="1183">
          <cell r="D1183">
            <v>0</v>
          </cell>
        </row>
        <row r="1184">
          <cell r="D1184">
            <v>0</v>
          </cell>
        </row>
        <row r="1185">
          <cell r="D1185">
            <v>-1555.31</v>
          </cell>
        </row>
        <row r="1186">
          <cell r="D1186">
            <v>0</v>
          </cell>
        </row>
        <row r="1187">
          <cell r="D1187">
            <v>4611.58</v>
          </cell>
        </row>
        <row r="1188">
          <cell r="D1188">
            <v>0</v>
          </cell>
        </row>
        <row r="1189">
          <cell r="D1189">
            <v>0</v>
          </cell>
        </row>
        <row r="1190">
          <cell r="D1190">
            <v>2099</v>
          </cell>
        </row>
        <row r="1191">
          <cell r="D1191">
            <v>7849.33</v>
          </cell>
        </row>
        <row r="1192">
          <cell r="D1192">
            <v>1857</v>
          </cell>
        </row>
        <row r="1193">
          <cell r="D1193">
            <v>420</v>
          </cell>
        </row>
        <row r="1194">
          <cell r="D1194">
            <v>4312</v>
          </cell>
        </row>
        <row r="1195">
          <cell r="D1195">
            <v>0</v>
          </cell>
        </row>
        <row r="1196">
          <cell r="D1196">
            <v>2336.04</v>
          </cell>
        </row>
        <row r="1197">
          <cell r="D1197">
            <v>700</v>
          </cell>
        </row>
        <row r="1198">
          <cell r="D1198">
            <v>0</v>
          </cell>
        </row>
        <row r="1199">
          <cell r="D1199">
            <v>0</v>
          </cell>
        </row>
        <row r="1200">
          <cell r="D1200">
            <v>2600</v>
          </cell>
        </row>
        <row r="1201">
          <cell r="D1201">
            <v>150</v>
          </cell>
        </row>
        <row r="1202">
          <cell r="D1202">
            <v>2659.99</v>
          </cell>
        </row>
        <row r="1203">
          <cell r="D1203">
            <v>3950</v>
          </cell>
        </row>
        <row r="1204">
          <cell r="D1204">
            <v>0</v>
          </cell>
        </row>
        <row r="1205">
          <cell r="D1205">
            <v>0</v>
          </cell>
        </row>
        <row r="1206">
          <cell r="D1206">
            <v>0</v>
          </cell>
        </row>
        <row r="1207">
          <cell r="D1207">
            <v>9635</v>
          </cell>
        </row>
        <row r="1208">
          <cell r="D1208">
            <v>0</v>
          </cell>
        </row>
        <row r="1209">
          <cell r="D1209">
            <v>0</v>
          </cell>
        </row>
        <row r="1210">
          <cell r="D1210">
            <v>0</v>
          </cell>
        </row>
        <row r="1211">
          <cell r="D1211">
            <v>29945</v>
          </cell>
        </row>
        <row r="1212">
          <cell r="D1212">
            <v>88604.12</v>
          </cell>
        </row>
        <row r="1213">
          <cell r="D1213">
            <v>0</v>
          </cell>
        </row>
        <row r="1214">
          <cell r="D1214">
            <v>0</v>
          </cell>
        </row>
        <row r="1215">
          <cell r="D1215">
            <v>0</v>
          </cell>
        </row>
        <row r="1216">
          <cell r="D1216">
            <v>217580</v>
          </cell>
        </row>
        <row r="1217">
          <cell r="D1217">
            <v>9101.89</v>
          </cell>
        </row>
        <row r="1218">
          <cell r="D1218">
            <v>52370</v>
          </cell>
        </row>
        <row r="1219">
          <cell r="D1219">
            <v>16987.400000000001</v>
          </cell>
        </row>
        <row r="1220">
          <cell r="D1220">
            <v>3549.44</v>
          </cell>
        </row>
        <row r="1221">
          <cell r="D1221">
            <v>21758</v>
          </cell>
        </row>
        <row r="1222">
          <cell r="D1222">
            <v>2688</v>
          </cell>
        </row>
        <row r="1223">
          <cell r="D1223">
            <v>0</v>
          </cell>
        </row>
        <row r="1224">
          <cell r="D1224">
            <v>13450</v>
          </cell>
        </row>
        <row r="1225">
          <cell r="D1225">
            <v>0</v>
          </cell>
        </row>
        <row r="1226">
          <cell r="D1226">
            <v>5400</v>
          </cell>
        </row>
        <row r="1227">
          <cell r="D1227">
            <v>0</v>
          </cell>
        </row>
        <row r="1228">
          <cell r="D1228">
            <v>0</v>
          </cell>
        </row>
        <row r="1229">
          <cell r="D1229">
            <v>0</v>
          </cell>
        </row>
        <row r="1230">
          <cell r="D1230">
            <v>0</v>
          </cell>
        </row>
        <row r="1231">
          <cell r="D1231">
            <v>0</v>
          </cell>
        </row>
        <row r="1232">
          <cell r="D1232">
            <v>5600</v>
          </cell>
        </row>
        <row r="1233">
          <cell r="D1233">
            <v>0</v>
          </cell>
        </row>
        <row r="1234">
          <cell r="D1234">
            <v>0</v>
          </cell>
        </row>
        <row r="1235">
          <cell r="D1235">
            <v>0</v>
          </cell>
        </row>
        <row r="1236">
          <cell r="D1236">
            <v>0</v>
          </cell>
        </row>
        <row r="1237">
          <cell r="D1237">
            <v>5976</v>
          </cell>
        </row>
        <row r="1238">
          <cell r="D1238">
            <v>0</v>
          </cell>
        </row>
        <row r="1239">
          <cell r="D1239">
            <v>0</v>
          </cell>
        </row>
        <row r="1240">
          <cell r="D1240">
            <v>13597.09</v>
          </cell>
        </row>
        <row r="1241">
          <cell r="D1241">
            <v>0</v>
          </cell>
        </row>
        <row r="1242">
          <cell r="D1242">
            <v>-300</v>
          </cell>
        </row>
        <row r="1243">
          <cell r="D1243">
            <v>0</v>
          </cell>
        </row>
        <row r="1244">
          <cell r="D1244">
            <v>-852</v>
          </cell>
        </row>
        <row r="1245">
          <cell r="D1245">
            <v>-129.82</v>
          </cell>
        </row>
        <row r="1246">
          <cell r="D1246">
            <v>0</v>
          </cell>
        </row>
        <row r="1247">
          <cell r="D1247">
            <v>0</v>
          </cell>
        </row>
        <row r="1248">
          <cell r="D1248">
            <v>6800</v>
          </cell>
        </row>
        <row r="1249">
          <cell r="D1249">
            <v>0</v>
          </cell>
        </row>
        <row r="1250">
          <cell r="D1250">
            <v>0</v>
          </cell>
        </row>
        <row r="1251">
          <cell r="D1251">
            <v>500</v>
          </cell>
        </row>
        <row r="1252">
          <cell r="D1252">
            <v>5700</v>
          </cell>
        </row>
        <row r="1253">
          <cell r="D1253">
            <v>0</v>
          </cell>
        </row>
        <row r="1254">
          <cell r="D1254">
            <v>1908</v>
          </cell>
        </row>
        <row r="1255">
          <cell r="D1255">
            <v>0</v>
          </cell>
        </row>
        <row r="1256">
          <cell r="D1256">
            <v>0</v>
          </cell>
        </row>
        <row r="1257">
          <cell r="D1257">
            <v>0</v>
          </cell>
        </row>
        <row r="1258">
          <cell r="D1258">
            <v>4350.22</v>
          </cell>
        </row>
        <row r="1259">
          <cell r="D1259">
            <v>0</v>
          </cell>
        </row>
        <row r="1260">
          <cell r="D1260">
            <v>0</v>
          </cell>
        </row>
        <row r="1261">
          <cell r="D1261">
            <v>0</v>
          </cell>
        </row>
        <row r="1262">
          <cell r="D1262">
            <v>0</v>
          </cell>
        </row>
        <row r="1263">
          <cell r="D1263">
            <v>12017.5</v>
          </cell>
        </row>
        <row r="1264">
          <cell r="D1264">
            <v>15171.4</v>
          </cell>
        </row>
        <row r="1265">
          <cell r="D1265">
            <v>1880</v>
          </cell>
        </row>
        <row r="1266">
          <cell r="D1266">
            <v>22965.75</v>
          </cell>
        </row>
        <row r="1267">
          <cell r="D1267">
            <v>0</v>
          </cell>
        </row>
        <row r="1268">
          <cell r="D1268">
            <v>0</v>
          </cell>
        </row>
        <row r="1269">
          <cell r="D1269">
            <v>0</v>
          </cell>
        </row>
        <row r="1270">
          <cell r="D1270">
            <v>0</v>
          </cell>
        </row>
        <row r="1271">
          <cell r="D1271">
            <v>2850</v>
          </cell>
        </row>
        <row r="1272">
          <cell r="D1272">
            <v>1900</v>
          </cell>
        </row>
        <row r="1273">
          <cell r="D1273">
            <v>728</v>
          </cell>
        </row>
        <row r="1274">
          <cell r="D1274">
            <v>918.76</v>
          </cell>
        </row>
        <row r="1275">
          <cell r="D1275">
            <v>0</v>
          </cell>
        </row>
        <row r="1276">
          <cell r="D1276">
            <v>2803.74</v>
          </cell>
        </row>
        <row r="1277">
          <cell r="D1277">
            <v>0</v>
          </cell>
        </row>
        <row r="1278">
          <cell r="D1278">
            <v>0</v>
          </cell>
        </row>
        <row r="1279">
          <cell r="D1279">
            <v>0</v>
          </cell>
        </row>
        <row r="1280">
          <cell r="D1280">
            <v>0</v>
          </cell>
        </row>
        <row r="1281">
          <cell r="D1281">
            <v>0</v>
          </cell>
        </row>
        <row r="1282">
          <cell r="D1282">
            <v>0</v>
          </cell>
        </row>
        <row r="1283">
          <cell r="D1283">
            <v>0</v>
          </cell>
        </row>
        <row r="1284">
          <cell r="D1284">
            <v>85225.279999999999</v>
          </cell>
        </row>
        <row r="1285">
          <cell r="D1285">
            <v>2600</v>
          </cell>
        </row>
        <row r="1286">
          <cell r="D1286">
            <v>-6365.27</v>
          </cell>
        </row>
        <row r="1287">
          <cell r="D1287">
            <v>3850</v>
          </cell>
        </row>
        <row r="1288">
          <cell r="D1288">
            <v>0</v>
          </cell>
        </row>
        <row r="1289">
          <cell r="D1289">
            <v>1293.6300000000001</v>
          </cell>
        </row>
        <row r="1290">
          <cell r="D1290">
            <v>2086</v>
          </cell>
        </row>
        <row r="1291">
          <cell r="D1291">
            <v>8495</v>
          </cell>
        </row>
        <row r="1292">
          <cell r="D1292">
            <v>187360</v>
          </cell>
        </row>
        <row r="1293">
          <cell r="D1293">
            <v>858.33</v>
          </cell>
        </row>
        <row r="1294">
          <cell r="D1294">
            <v>46840</v>
          </cell>
        </row>
        <row r="1295">
          <cell r="D1295">
            <v>12521.6</v>
          </cell>
        </row>
        <row r="1296">
          <cell r="D1296">
            <v>3310.64</v>
          </cell>
        </row>
        <row r="1297">
          <cell r="D1297">
            <v>17936</v>
          </cell>
        </row>
        <row r="1298">
          <cell r="D1298">
            <v>2125</v>
          </cell>
        </row>
        <row r="1299">
          <cell r="D1299">
            <v>0</v>
          </cell>
        </row>
        <row r="1300">
          <cell r="D1300">
            <v>8450</v>
          </cell>
        </row>
        <row r="1301">
          <cell r="D1301">
            <v>5400</v>
          </cell>
        </row>
        <row r="1302">
          <cell r="D1302">
            <v>0</v>
          </cell>
        </row>
        <row r="1303">
          <cell r="D1303">
            <v>2256</v>
          </cell>
        </row>
        <row r="1304">
          <cell r="D1304">
            <v>0</v>
          </cell>
        </row>
        <row r="1305">
          <cell r="D1305">
            <v>0</v>
          </cell>
        </row>
        <row r="1306">
          <cell r="D1306">
            <v>0</v>
          </cell>
        </row>
        <row r="1307">
          <cell r="D1307">
            <v>0</v>
          </cell>
        </row>
        <row r="1308">
          <cell r="D1308">
            <v>0</v>
          </cell>
        </row>
        <row r="1309">
          <cell r="D1309">
            <v>1600</v>
          </cell>
        </row>
        <row r="1310">
          <cell r="D1310">
            <v>0</v>
          </cell>
        </row>
        <row r="1311">
          <cell r="D1311">
            <v>0</v>
          </cell>
        </row>
        <row r="1312">
          <cell r="D1312">
            <v>0</v>
          </cell>
        </row>
        <row r="1313">
          <cell r="D1313">
            <v>0</v>
          </cell>
        </row>
        <row r="1314">
          <cell r="D1314">
            <v>0</v>
          </cell>
        </row>
        <row r="1315">
          <cell r="D1315">
            <v>6393.16</v>
          </cell>
        </row>
        <row r="1316">
          <cell r="D1316">
            <v>0</v>
          </cell>
        </row>
        <row r="1317">
          <cell r="D1317">
            <v>-688.9</v>
          </cell>
        </row>
        <row r="1318">
          <cell r="D1318">
            <v>0</v>
          </cell>
        </row>
        <row r="1319">
          <cell r="D1319">
            <v>17.27</v>
          </cell>
        </row>
        <row r="1320">
          <cell r="D1320">
            <v>-92.9</v>
          </cell>
        </row>
        <row r="1321">
          <cell r="D1321">
            <v>0</v>
          </cell>
        </row>
        <row r="1322">
          <cell r="D1322">
            <v>0</v>
          </cell>
        </row>
        <row r="1323">
          <cell r="D1323">
            <v>3210</v>
          </cell>
        </row>
        <row r="1324">
          <cell r="D1324">
            <v>0</v>
          </cell>
        </row>
        <row r="1325">
          <cell r="D1325">
            <v>420</v>
          </cell>
        </row>
        <row r="1326">
          <cell r="D1326">
            <v>1000</v>
          </cell>
        </row>
        <row r="1327">
          <cell r="D1327">
            <v>4005</v>
          </cell>
        </row>
        <row r="1328">
          <cell r="D1328">
            <v>2880</v>
          </cell>
        </row>
        <row r="1329">
          <cell r="D1329">
            <v>477</v>
          </cell>
        </row>
        <row r="1330">
          <cell r="D1330">
            <v>0</v>
          </cell>
        </row>
        <row r="1331">
          <cell r="D1331">
            <v>0</v>
          </cell>
        </row>
        <row r="1332">
          <cell r="D1332">
            <v>0</v>
          </cell>
        </row>
        <row r="1333">
          <cell r="D1333">
            <v>2350.2199999999998</v>
          </cell>
        </row>
        <row r="1334">
          <cell r="D1334">
            <v>54.55</v>
          </cell>
        </row>
        <row r="1335">
          <cell r="D1335">
            <v>0</v>
          </cell>
        </row>
        <row r="1336">
          <cell r="D1336">
            <v>0</v>
          </cell>
        </row>
        <row r="1337">
          <cell r="D1337">
            <v>5529.3</v>
          </cell>
        </row>
        <row r="1338">
          <cell r="D1338">
            <v>3251.3</v>
          </cell>
        </row>
        <row r="1339">
          <cell r="D1339">
            <v>4845</v>
          </cell>
        </row>
        <row r="1340">
          <cell r="D1340">
            <v>2443</v>
          </cell>
        </row>
        <row r="1341">
          <cell r="D1341">
            <v>0</v>
          </cell>
        </row>
        <row r="1342">
          <cell r="D1342">
            <v>0</v>
          </cell>
        </row>
        <row r="1343">
          <cell r="D1343">
            <v>0</v>
          </cell>
        </row>
        <row r="1344">
          <cell r="D1344">
            <v>0</v>
          </cell>
        </row>
        <row r="1345">
          <cell r="D1345">
            <v>0</v>
          </cell>
        </row>
        <row r="1346">
          <cell r="D1346">
            <v>0</v>
          </cell>
        </row>
        <row r="1347">
          <cell r="D1347">
            <v>0</v>
          </cell>
        </row>
        <row r="1348">
          <cell r="D1348">
            <v>79</v>
          </cell>
        </row>
        <row r="1349">
          <cell r="D1349">
            <v>2309.2399999999998</v>
          </cell>
        </row>
        <row r="1350">
          <cell r="D1350">
            <v>0</v>
          </cell>
        </row>
        <row r="1351">
          <cell r="D1351">
            <v>0</v>
          </cell>
        </row>
        <row r="1352">
          <cell r="D1352">
            <v>0</v>
          </cell>
        </row>
        <row r="1353">
          <cell r="D1353">
            <v>0</v>
          </cell>
        </row>
        <row r="1354">
          <cell r="D1354">
            <v>0</v>
          </cell>
        </row>
        <row r="1355">
          <cell r="D1355">
            <v>0</v>
          </cell>
        </row>
        <row r="1356">
          <cell r="D1356">
            <v>13200</v>
          </cell>
        </row>
        <row r="1357">
          <cell r="D1357">
            <v>0</v>
          </cell>
        </row>
        <row r="1358">
          <cell r="D1358">
            <v>6845</v>
          </cell>
        </row>
        <row r="1359">
          <cell r="D1359">
            <v>261130</v>
          </cell>
        </row>
        <row r="1360">
          <cell r="D1360">
            <v>0</v>
          </cell>
        </row>
        <row r="1361">
          <cell r="D1361">
            <v>65282.5</v>
          </cell>
        </row>
        <row r="1362">
          <cell r="D1362">
            <v>6149.8</v>
          </cell>
        </row>
        <row r="1363">
          <cell r="D1363">
            <v>2388.27</v>
          </cell>
        </row>
        <row r="1364">
          <cell r="D1364">
            <v>26113</v>
          </cell>
        </row>
        <row r="1365">
          <cell r="D1365">
            <v>768</v>
          </cell>
        </row>
        <row r="1366">
          <cell r="D1366">
            <v>0</v>
          </cell>
        </row>
        <row r="1367">
          <cell r="D1367">
            <v>6250</v>
          </cell>
        </row>
        <row r="1368">
          <cell r="D1368">
            <v>1200</v>
          </cell>
        </row>
        <row r="1369">
          <cell r="D1369">
            <v>0</v>
          </cell>
        </row>
        <row r="1370">
          <cell r="D1370">
            <v>0</v>
          </cell>
        </row>
        <row r="1371">
          <cell r="D1371">
            <v>0</v>
          </cell>
        </row>
        <row r="1372">
          <cell r="D1372">
            <v>0</v>
          </cell>
        </row>
        <row r="1373">
          <cell r="D1373">
            <v>0</v>
          </cell>
        </row>
        <row r="1374">
          <cell r="D1374">
            <v>11078.49</v>
          </cell>
        </row>
        <row r="1375">
          <cell r="D1375">
            <v>0</v>
          </cell>
        </row>
        <row r="1376">
          <cell r="D1376">
            <v>0</v>
          </cell>
        </row>
        <row r="1377">
          <cell r="D1377">
            <v>0</v>
          </cell>
        </row>
        <row r="1378">
          <cell r="D1378">
            <v>0</v>
          </cell>
        </row>
        <row r="1379">
          <cell r="D1379">
            <v>0</v>
          </cell>
        </row>
        <row r="1380">
          <cell r="D1380">
            <v>0</v>
          </cell>
        </row>
        <row r="1381">
          <cell r="D1381">
            <v>25316.2</v>
          </cell>
        </row>
        <row r="1382">
          <cell r="D1382">
            <v>3986.27</v>
          </cell>
        </row>
        <row r="1383">
          <cell r="D1383">
            <v>0</v>
          </cell>
        </row>
        <row r="1384">
          <cell r="D1384">
            <v>-998.05</v>
          </cell>
        </row>
        <row r="1385">
          <cell r="D1385">
            <v>0</v>
          </cell>
        </row>
        <row r="1386">
          <cell r="D1386">
            <v>-476</v>
          </cell>
        </row>
        <row r="1387">
          <cell r="D1387">
            <v>32.130000000000003</v>
          </cell>
        </row>
        <row r="1388">
          <cell r="D1388">
            <v>0</v>
          </cell>
        </row>
        <row r="1389">
          <cell r="D1389">
            <v>0</v>
          </cell>
        </row>
        <row r="1390">
          <cell r="D1390">
            <v>22348.78</v>
          </cell>
        </row>
        <row r="1391">
          <cell r="D1391">
            <v>0</v>
          </cell>
        </row>
        <row r="1392">
          <cell r="D1392">
            <v>2870</v>
          </cell>
        </row>
        <row r="1393">
          <cell r="D1393">
            <v>740</v>
          </cell>
        </row>
        <row r="1394">
          <cell r="D1394">
            <v>1220</v>
          </cell>
        </row>
        <row r="1395">
          <cell r="D1395">
            <v>10251.299999999999</v>
          </cell>
        </row>
        <row r="1396">
          <cell r="D1396">
            <v>15157</v>
          </cell>
        </row>
        <row r="1397">
          <cell r="D1397">
            <v>0</v>
          </cell>
        </row>
        <row r="1398">
          <cell r="D1398">
            <v>0</v>
          </cell>
        </row>
        <row r="1399">
          <cell r="D1399">
            <v>11545.7</v>
          </cell>
        </row>
        <row r="1400">
          <cell r="D1400">
            <v>222038.33</v>
          </cell>
        </row>
        <row r="1401">
          <cell r="D1401">
            <v>0</v>
          </cell>
        </row>
        <row r="1402">
          <cell r="D1402">
            <v>0</v>
          </cell>
        </row>
        <row r="1403">
          <cell r="D1403">
            <v>0</v>
          </cell>
        </row>
        <row r="1404">
          <cell r="D1404">
            <v>123</v>
          </cell>
        </row>
        <row r="1405">
          <cell r="D1405">
            <v>4724</v>
          </cell>
        </row>
        <row r="1406">
          <cell r="D1406">
            <v>570</v>
          </cell>
        </row>
        <row r="1407">
          <cell r="D1407">
            <v>36</v>
          </cell>
        </row>
        <row r="1408">
          <cell r="D1408">
            <v>4077</v>
          </cell>
        </row>
        <row r="1409">
          <cell r="D1409">
            <v>0</v>
          </cell>
        </row>
        <row r="1410">
          <cell r="D1410">
            <v>1728.8</v>
          </cell>
        </row>
        <row r="1411">
          <cell r="D1411">
            <v>1200</v>
          </cell>
        </row>
        <row r="1412">
          <cell r="D1412">
            <v>0</v>
          </cell>
        </row>
        <row r="1413">
          <cell r="D1413">
            <v>0</v>
          </cell>
        </row>
        <row r="1414">
          <cell r="D1414">
            <v>0</v>
          </cell>
        </row>
        <row r="1415">
          <cell r="D1415">
            <v>0</v>
          </cell>
        </row>
        <row r="1416">
          <cell r="D1416">
            <v>0</v>
          </cell>
        </row>
        <row r="1417">
          <cell r="D1417">
            <v>0</v>
          </cell>
        </row>
        <row r="1418">
          <cell r="D1418">
            <v>0</v>
          </cell>
        </row>
        <row r="1419">
          <cell r="D1419">
            <v>1500</v>
          </cell>
        </row>
        <row r="1420">
          <cell r="D1420">
            <v>16000</v>
          </cell>
        </row>
        <row r="1421">
          <cell r="D1421">
            <v>0</v>
          </cell>
        </row>
        <row r="1422">
          <cell r="D1422">
            <v>0</v>
          </cell>
        </row>
        <row r="1423">
          <cell r="D1423">
            <v>0</v>
          </cell>
        </row>
        <row r="1424">
          <cell r="D1424">
            <v>0</v>
          </cell>
        </row>
        <row r="1425">
          <cell r="D1425">
            <v>24205.61</v>
          </cell>
        </row>
        <row r="1426">
          <cell r="D1426">
            <v>1923</v>
          </cell>
        </row>
        <row r="1427">
          <cell r="D1427">
            <v>157840</v>
          </cell>
        </row>
        <row r="1428">
          <cell r="D1428">
            <v>0</v>
          </cell>
        </row>
        <row r="1429">
          <cell r="D1429">
            <v>39460</v>
          </cell>
        </row>
        <row r="1430">
          <cell r="D1430">
            <v>5440</v>
          </cell>
        </row>
        <row r="1431">
          <cell r="D1431">
            <v>2637.55</v>
          </cell>
        </row>
        <row r="1432">
          <cell r="D1432">
            <v>15784</v>
          </cell>
        </row>
        <row r="1433">
          <cell r="D1433">
            <v>768</v>
          </cell>
        </row>
        <row r="1434">
          <cell r="D1434">
            <v>0</v>
          </cell>
        </row>
        <row r="1435">
          <cell r="D1435">
            <v>7143</v>
          </cell>
        </row>
        <row r="1436">
          <cell r="D1436">
            <v>1800</v>
          </cell>
        </row>
        <row r="1437">
          <cell r="D1437">
            <v>0</v>
          </cell>
        </row>
        <row r="1438">
          <cell r="D1438">
            <v>0</v>
          </cell>
        </row>
        <row r="1439">
          <cell r="D1439">
            <v>0</v>
          </cell>
        </row>
        <row r="1440">
          <cell r="D1440">
            <v>0</v>
          </cell>
        </row>
        <row r="1441">
          <cell r="D1441">
            <v>0</v>
          </cell>
        </row>
        <row r="1442">
          <cell r="D1442">
            <v>0</v>
          </cell>
        </row>
        <row r="1443">
          <cell r="D1443">
            <v>0</v>
          </cell>
        </row>
        <row r="1444">
          <cell r="D1444">
            <v>0</v>
          </cell>
        </row>
        <row r="1445">
          <cell r="D1445">
            <v>0</v>
          </cell>
        </row>
        <row r="1446">
          <cell r="D1446">
            <v>0</v>
          </cell>
        </row>
        <row r="1447">
          <cell r="D1447">
            <v>0</v>
          </cell>
        </row>
        <row r="1448">
          <cell r="D1448">
            <v>0</v>
          </cell>
        </row>
        <row r="1449">
          <cell r="D1449">
            <v>45033.52</v>
          </cell>
        </row>
        <row r="1450">
          <cell r="D1450">
            <v>0</v>
          </cell>
        </row>
        <row r="1451">
          <cell r="D1451">
            <v>499.75</v>
          </cell>
        </row>
        <row r="1452">
          <cell r="D1452">
            <v>0</v>
          </cell>
        </row>
        <row r="1453">
          <cell r="D1453">
            <v>-1688</v>
          </cell>
        </row>
        <row r="1454">
          <cell r="D1454">
            <v>-17.93</v>
          </cell>
        </row>
        <row r="1455">
          <cell r="D1455">
            <v>0</v>
          </cell>
        </row>
        <row r="1456">
          <cell r="D1456">
            <v>0</v>
          </cell>
        </row>
        <row r="1457">
          <cell r="D1457">
            <v>3210</v>
          </cell>
        </row>
        <row r="1458">
          <cell r="D1458">
            <v>0</v>
          </cell>
        </row>
        <row r="1459">
          <cell r="D1459">
            <v>0</v>
          </cell>
        </row>
        <row r="1460">
          <cell r="D1460">
            <v>500</v>
          </cell>
        </row>
        <row r="1461">
          <cell r="D1461">
            <v>1460</v>
          </cell>
        </row>
        <row r="1462">
          <cell r="D1462">
            <v>0</v>
          </cell>
        </row>
        <row r="1463">
          <cell r="D1463">
            <v>1684</v>
          </cell>
        </row>
        <row r="1464">
          <cell r="D1464">
            <v>0</v>
          </cell>
        </row>
        <row r="1465">
          <cell r="D1465">
            <v>0</v>
          </cell>
        </row>
        <row r="1466">
          <cell r="D1466">
            <v>0</v>
          </cell>
        </row>
        <row r="1467">
          <cell r="D1467">
            <v>1175.1099999999999</v>
          </cell>
        </row>
        <row r="1468">
          <cell r="D1468">
            <v>19014.93</v>
          </cell>
        </row>
        <row r="1469">
          <cell r="D1469">
            <v>0</v>
          </cell>
        </row>
        <row r="1470">
          <cell r="D1470">
            <v>0</v>
          </cell>
        </row>
        <row r="1471">
          <cell r="D1471">
            <v>0</v>
          </cell>
        </row>
        <row r="1472">
          <cell r="D1472">
            <v>642</v>
          </cell>
        </row>
        <row r="1473">
          <cell r="D1473">
            <v>201.4</v>
          </cell>
        </row>
        <row r="1474">
          <cell r="D1474">
            <v>421</v>
          </cell>
        </row>
        <row r="1475">
          <cell r="D1475">
            <v>0</v>
          </cell>
        </row>
        <row r="1476">
          <cell r="D1476">
            <v>1337</v>
          </cell>
        </row>
        <row r="1477">
          <cell r="D1477">
            <v>111793.5</v>
          </cell>
        </row>
        <row r="1478">
          <cell r="D1478">
            <v>0</v>
          </cell>
        </row>
        <row r="1479">
          <cell r="D1479">
            <v>0</v>
          </cell>
        </row>
        <row r="1480">
          <cell r="D1480">
            <v>0</v>
          </cell>
        </row>
        <row r="1481">
          <cell r="D1481">
            <v>3650</v>
          </cell>
        </row>
        <row r="1482">
          <cell r="D1482">
            <v>0</v>
          </cell>
        </row>
        <row r="1483">
          <cell r="D1483">
            <v>0</v>
          </cell>
        </row>
        <row r="1484">
          <cell r="D1484">
            <v>200</v>
          </cell>
        </row>
        <row r="1485">
          <cell r="D1485">
            <v>0</v>
          </cell>
        </row>
        <row r="1486">
          <cell r="D1486">
            <v>800</v>
          </cell>
        </row>
        <row r="1487">
          <cell r="D1487">
            <v>0</v>
          </cell>
        </row>
        <row r="1488">
          <cell r="D1488">
            <v>0</v>
          </cell>
        </row>
        <row r="1489">
          <cell r="D1489">
            <v>0</v>
          </cell>
        </row>
        <row r="1490">
          <cell r="D1490">
            <v>0</v>
          </cell>
        </row>
        <row r="1491">
          <cell r="D1491">
            <v>0</v>
          </cell>
        </row>
        <row r="1492">
          <cell r="D1492">
            <v>3995</v>
          </cell>
        </row>
        <row r="1493">
          <cell r="D1493">
            <v>0</v>
          </cell>
        </row>
        <row r="1494">
          <cell r="D1494">
            <v>5982.69</v>
          </cell>
        </row>
        <row r="1495">
          <cell r="D1495">
            <v>132620</v>
          </cell>
        </row>
        <row r="1496">
          <cell r="D1496">
            <v>0</v>
          </cell>
        </row>
        <row r="1497">
          <cell r="D1497">
            <v>33155</v>
          </cell>
        </row>
        <row r="1498">
          <cell r="D1498">
            <v>0</v>
          </cell>
        </row>
        <row r="1499">
          <cell r="D1499">
            <v>1306.6400000000001</v>
          </cell>
        </row>
        <row r="1500">
          <cell r="D1500">
            <v>13262</v>
          </cell>
        </row>
        <row r="1501">
          <cell r="D1501">
            <v>5652</v>
          </cell>
        </row>
        <row r="1502">
          <cell r="D1502">
            <v>0</v>
          </cell>
        </row>
        <row r="1503">
          <cell r="D1503">
            <v>0</v>
          </cell>
        </row>
        <row r="1504">
          <cell r="D1504">
            <v>2400</v>
          </cell>
        </row>
        <row r="1505">
          <cell r="D1505">
            <v>0</v>
          </cell>
        </row>
        <row r="1506">
          <cell r="D1506">
            <v>0</v>
          </cell>
        </row>
        <row r="1507">
          <cell r="D1507">
            <v>0</v>
          </cell>
        </row>
        <row r="1508">
          <cell r="D1508">
            <v>0</v>
          </cell>
        </row>
        <row r="1509">
          <cell r="D1509">
            <v>0</v>
          </cell>
        </row>
        <row r="1510">
          <cell r="D1510">
            <v>0</v>
          </cell>
        </row>
        <row r="1511">
          <cell r="D1511">
            <v>0</v>
          </cell>
        </row>
        <row r="1512">
          <cell r="D1512">
            <v>0</v>
          </cell>
        </row>
        <row r="1513">
          <cell r="D1513">
            <v>1420</v>
          </cell>
        </row>
        <row r="1514">
          <cell r="D1514">
            <v>9226</v>
          </cell>
        </row>
        <row r="1515">
          <cell r="D1515">
            <v>0</v>
          </cell>
        </row>
        <row r="1516">
          <cell r="D1516">
            <v>5000</v>
          </cell>
        </row>
        <row r="1517">
          <cell r="D1517">
            <v>5000</v>
          </cell>
        </row>
        <row r="1518">
          <cell r="D1518">
            <v>45508.2</v>
          </cell>
        </row>
        <row r="1519">
          <cell r="D1519">
            <v>7931.95</v>
          </cell>
        </row>
        <row r="1520">
          <cell r="D1520">
            <v>0</v>
          </cell>
        </row>
        <row r="1521">
          <cell r="D1521">
            <v>13936.59</v>
          </cell>
        </row>
        <row r="1522">
          <cell r="D1522">
            <v>0</v>
          </cell>
        </row>
        <row r="1523">
          <cell r="D1523">
            <v>165.38</v>
          </cell>
        </row>
        <row r="1524">
          <cell r="D1524">
            <v>-107.87</v>
          </cell>
        </row>
        <row r="1525">
          <cell r="D1525">
            <v>0</v>
          </cell>
        </row>
        <row r="1526">
          <cell r="D1526">
            <v>0</v>
          </cell>
        </row>
        <row r="1527">
          <cell r="D1527">
            <v>2500</v>
          </cell>
        </row>
        <row r="1528">
          <cell r="D1528">
            <v>0</v>
          </cell>
        </row>
        <row r="1529">
          <cell r="D1529">
            <v>7142</v>
          </cell>
        </row>
        <row r="1530">
          <cell r="D1530">
            <v>631</v>
          </cell>
        </row>
        <row r="1531">
          <cell r="D1531">
            <v>0</v>
          </cell>
        </row>
        <row r="1532">
          <cell r="D1532">
            <v>10550</v>
          </cell>
        </row>
        <row r="1533">
          <cell r="D1533">
            <v>9396.14</v>
          </cell>
        </row>
        <row r="1534">
          <cell r="D1534">
            <v>0</v>
          </cell>
        </row>
        <row r="1535">
          <cell r="D1535">
            <v>0</v>
          </cell>
        </row>
        <row r="1536">
          <cell r="D1536">
            <v>0</v>
          </cell>
        </row>
        <row r="1537">
          <cell r="D1537">
            <v>0</v>
          </cell>
        </row>
        <row r="1538">
          <cell r="D1538">
            <v>0</v>
          </cell>
        </row>
        <row r="1539">
          <cell r="D1539">
            <v>0</v>
          </cell>
        </row>
        <row r="1540">
          <cell r="D1540">
            <v>0</v>
          </cell>
        </row>
        <row r="1541">
          <cell r="D1541">
            <v>0</v>
          </cell>
        </row>
        <row r="1542">
          <cell r="D1542">
            <v>807</v>
          </cell>
        </row>
        <row r="1543">
          <cell r="D1543">
            <v>3230.2</v>
          </cell>
        </row>
        <row r="1544">
          <cell r="D1544">
            <v>2248</v>
          </cell>
        </row>
        <row r="1545">
          <cell r="D1545">
            <v>2478</v>
          </cell>
        </row>
        <row r="1546">
          <cell r="D1546">
            <v>6787</v>
          </cell>
        </row>
        <row r="1547">
          <cell r="D1547">
            <v>0</v>
          </cell>
        </row>
        <row r="1548">
          <cell r="D1548">
            <v>0</v>
          </cell>
        </row>
        <row r="1549">
          <cell r="D1549">
            <v>7350.48</v>
          </cell>
        </row>
        <row r="1550">
          <cell r="D1550">
            <v>0</v>
          </cell>
        </row>
        <row r="1551">
          <cell r="D1551">
            <v>0</v>
          </cell>
        </row>
        <row r="1552">
          <cell r="D1552">
            <v>900</v>
          </cell>
        </row>
        <row r="1553">
          <cell r="D1553">
            <v>0</v>
          </cell>
        </row>
        <row r="1554">
          <cell r="D1554">
            <v>602</v>
          </cell>
        </row>
        <row r="1555">
          <cell r="D1555">
            <v>3218.75</v>
          </cell>
        </row>
        <row r="1556">
          <cell r="D1556">
            <v>0</v>
          </cell>
        </row>
        <row r="1557">
          <cell r="D1557">
            <v>0</v>
          </cell>
        </row>
        <row r="1558">
          <cell r="D1558">
            <v>8700</v>
          </cell>
        </row>
        <row r="1559">
          <cell r="D1559">
            <v>0</v>
          </cell>
        </row>
        <row r="1560">
          <cell r="D1560">
            <v>0</v>
          </cell>
        </row>
        <row r="1561">
          <cell r="D1561">
            <v>9000</v>
          </cell>
        </row>
        <row r="1562">
          <cell r="D1562">
            <v>0</v>
          </cell>
        </row>
        <row r="1563">
          <cell r="D1563">
            <v>188894.44</v>
          </cell>
        </row>
        <row r="1564">
          <cell r="D1564">
            <v>0</v>
          </cell>
        </row>
        <row r="1565">
          <cell r="D1565">
            <v>15031.08</v>
          </cell>
        </row>
        <row r="1566">
          <cell r="D1566">
            <v>0</v>
          </cell>
        </row>
        <row r="1567">
          <cell r="D1567">
            <v>0</v>
          </cell>
        </row>
        <row r="1568">
          <cell r="D1568">
            <v>0</v>
          </cell>
        </row>
        <row r="1569">
          <cell r="D1569">
            <v>0</v>
          </cell>
        </row>
        <row r="1570">
          <cell r="D1570">
            <v>0</v>
          </cell>
        </row>
        <row r="1571">
          <cell r="D1571">
            <v>0</v>
          </cell>
        </row>
        <row r="1572">
          <cell r="D1572">
            <v>41790</v>
          </cell>
        </row>
        <row r="1573">
          <cell r="D1573">
            <v>2500380</v>
          </cell>
        </row>
        <row r="1574">
          <cell r="D1574">
            <v>4275.78</v>
          </cell>
        </row>
        <row r="1575">
          <cell r="D1575">
            <v>166025</v>
          </cell>
        </row>
        <row r="1576">
          <cell r="D1576">
            <v>0</v>
          </cell>
        </row>
        <row r="1577">
          <cell r="D1577">
            <v>41506.25</v>
          </cell>
        </row>
        <row r="1578">
          <cell r="D1578">
            <v>5911</v>
          </cell>
        </row>
        <row r="1579">
          <cell r="D1579">
            <v>1572.76</v>
          </cell>
        </row>
        <row r="1580">
          <cell r="D1580">
            <v>16602.5</v>
          </cell>
        </row>
        <row r="1581">
          <cell r="D1581">
            <v>1521.5</v>
          </cell>
        </row>
        <row r="1582">
          <cell r="D1582">
            <v>0</v>
          </cell>
        </row>
        <row r="1583">
          <cell r="D1583">
            <v>750</v>
          </cell>
        </row>
        <row r="1584">
          <cell r="D1584">
            <v>2400</v>
          </cell>
        </row>
        <row r="1585">
          <cell r="D1585">
            <v>0</v>
          </cell>
        </row>
        <row r="1586">
          <cell r="D1586">
            <v>0</v>
          </cell>
        </row>
        <row r="1587">
          <cell r="D1587">
            <v>0</v>
          </cell>
        </row>
        <row r="1588">
          <cell r="D1588">
            <v>0</v>
          </cell>
        </row>
        <row r="1589">
          <cell r="D1589">
            <v>0</v>
          </cell>
        </row>
        <row r="1590">
          <cell r="D1590">
            <v>0</v>
          </cell>
        </row>
        <row r="1591">
          <cell r="D1591">
            <v>0</v>
          </cell>
        </row>
        <row r="1592">
          <cell r="D1592">
            <v>0</v>
          </cell>
        </row>
        <row r="1593">
          <cell r="D1593">
            <v>0</v>
          </cell>
        </row>
        <row r="1594">
          <cell r="D1594">
            <v>17896.580000000002</v>
          </cell>
        </row>
        <row r="1595">
          <cell r="D1595">
            <v>0</v>
          </cell>
        </row>
        <row r="1596">
          <cell r="D1596">
            <v>5000</v>
          </cell>
        </row>
        <row r="1597">
          <cell r="D1597">
            <v>5000</v>
          </cell>
        </row>
        <row r="1598">
          <cell r="D1598">
            <v>13417.8</v>
          </cell>
        </row>
        <row r="1599">
          <cell r="D1599">
            <v>5997.59</v>
          </cell>
        </row>
        <row r="1600">
          <cell r="D1600">
            <v>0</v>
          </cell>
        </row>
        <row r="1601">
          <cell r="D1601">
            <v>102.52</v>
          </cell>
        </row>
        <row r="1602">
          <cell r="D1602">
            <v>0</v>
          </cell>
        </row>
        <row r="1603">
          <cell r="D1603">
            <v>586.59</v>
          </cell>
        </row>
        <row r="1604">
          <cell r="D1604">
            <v>-48.79</v>
          </cell>
        </row>
        <row r="1605">
          <cell r="D1605">
            <v>0</v>
          </cell>
        </row>
        <row r="1606">
          <cell r="D1606">
            <v>36348.019999999997</v>
          </cell>
        </row>
        <row r="1607">
          <cell r="D1607">
            <v>16230.07</v>
          </cell>
        </row>
        <row r="1608">
          <cell r="D1608">
            <v>0</v>
          </cell>
        </row>
        <row r="1609">
          <cell r="D1609">
            <v>2250</v>
          </cell>
        </row>
        <row r="1610">
          <cell r="D1610">
            <v>312</v>
          </cell>
        </row>
        <row r="1611">
          <cell r="D1611">
            <v>0</v>
          </cell>
        </row>
        <row r="1612">
          <cell r="D1612">
            <v>15748.1</v>
          </cell>
        </row>
        <row r="1613">
          <cell r="D1613">
            <v>2364</v>
          </cell>
        </row>
        <row r="1614">
          <cell r="D1614">
            <v>0</v>
          </cell>
        </row>
        <row r="1615">
          <cell r="D1615">
            <v>0</v>
          </cell>
        </row>
        <row r="1616">
          <cell r="D1616">
            <v>1219.8</v>
          </cell>
        </row>
        <row r="1617">
          <cell r="D1617">
            <v>1175.1099999999999</v>
          </cell>
        </row>
        <row r="1618">
          <cell r="D1618">
            <v>0</v>
          </cell>
        </row>
        <row r="1619">
          <cell r="D1619">
            <v>0</v>
          </cell>
        </row>
        <row r="1620">
          <cell r="D1620">
            <v>0</v>
          </cell>
        </row>
        <row r="1621">
          <cell r="D1621">
            <v>222</v>
          </cell>
        </row>
        <row r="1622">
          <cell r="D1622">
            <v>930</v>
          </cell>
        </row>
        <row r="1623">
          <cell r="D1623">
            <v>402</v>
          </cell>
        </row>
        <row r="1624">
          <cell r="D1624">
            <v>3075</v>
          </cell>
        </row>
        <row r="1625">
          <cell r="D1625">
            <v>16549.12</v>
          </cell>
        </row>
        <row r="1626">
          <cell r="D1626">
            <v>0</v>
          </cell>
        </row>
        <row r="1627">
          <cell r="D1627">
            <v>844.8</v>
          </cell>
        </row>
        <row r="1628">
          <cell r="D1628">
            <v>0</v>
          </cell>
        </row>
        <row r="1629">
          <cell r="D1629">
            <v>0</v>
          </cell>
        </row>
        <row r="1630">
          <cell r="D1630">
            <v>0</v>
          </cell>
        </row>
        <row r="1631">
          <cell r="D1631">
            <v>1400</v>
          </cell>
        </row>
        <row r="1632">
          <cell r="D1632">
            <v>0</v>
          </cell>
        </row>
        <row r="1633">
          <cell r="D1633">
            <v>441</v>
          </cell>
        </row>
        <row r="1634">
          <cell r="D1634">
            <v>0</v>
          </cell>
        </row>
        <row r="1635">
          <cell r="D1635">
            <v>0</v>
          </cell>
        </row>
        <row r="1636">
          <cell r="D1636">
            <v>0</v>
          </cell>
        </row>
        <row r="1637">
          <cell r="D1637">
            <v>0</v>
          </cell>
        </row>
        <row r="1638">
          <cell r="D1638">
            <v>0</v>
          </cell>
        </row>
        <row r="1639">
          <cell r="D1639">
            <v>0</v>
          </cell>
        </row>
        <row r="1640">
          <cell r="D1640">
            <v>0</v>
          </cell>
        </row>
        <row r="1641">
          <cell r="D1641">
            <v>67650</v>
          </cell>
        </row>
        <row r="1642">
          <cell r="D1642">
            <v>748</v>
          </cell>
        </row>
        <row r="1643">
          <cell r="D1643">
            <v>0</v>
          </cell>
        </row>
        <row r="1644">
          <cell r="D1644">
            <v>0</v>
          </cell>
        </row>
        <row r="1645">
          <cell r="D1645">
            <v>1640524.92</v>
          </cell>
        </row>
        <row r="1646">
          <cell r="D1646">
            <v>0</v>
          </cell>
        </row>
        <row r="1647">
          <cell r="D1647">
            <v>5000</v>
          </cell>
        </row>
        <row r="1648">
          <cell r="D1648">
            <v>0</v>
          </cell>
        </row>
        <row r="1649">
          <cell r="D1649">
            <v>0</v>
          </cell>
        </row>
        <row r="1650">
          <cell r="D1650">
            <v>14946</v>
          </cell>
        </row>
        <row r="1651">
          <cell r="D1651">
            <v>0</v>
          </cell>
        </row>
        <row r="1652">
          <cell r="D1652">
            <v>119540.44</v>
          </cell>
        </row>
        <row r="1653">
          <cell r="D1653">
            <v>323656.28000000003</v>
          </cell>
        </row>
        <row r="1654">
          <cell r="D1654">
            <v>171948.08</v>
          </cell>
        </row>
        <row r="1655">
          <cell r="D1655">
            <v>274791</v>
          </cell>
        </row>
        <row r="1656">
          <cell r="D1656">
            <v>0</v>
          </cell>
        </row>
        <row r="1657">
          <cell r="D1657">
            <v>67743.75</v>
          </cell>
        </row>
        <row r="1658">
          <cell r="D1658">
            <v>364</v>
          </cell>
        </row>
        <row r="1659">
          <cell r="D1659">
            <v>2892.21</v>
          </cell>
        </row>
        <row r="1660">
          <cell r="D1660">
            <v>27479.1</v>
          </cell>
        </row>
        <row r="1661">
          <cell r="D1661">
            <v>1905.5</v>
          </cell>
        </row>
        <row r="1662">
          <cell r="D1662">
            <v>0</v>
          </cell>
        </row>
        <row r="1663">
          <cell r="D1663">
            <v>22650</v>
          </cell>
        </row>
        <row r="1664">
          <cell r="D1664">
            <v>3000</v>
          </cell>
        </row>
        <row r="1665">
          <cell r="D1665">
            <v>0</v>
          </cell>
        </row>
        <row r="1666">
          <cell r="D1666">
            <v>0</v>
          </cell>
        </row>
        <row r="1667">
          <cell r="D1667">
            <v>0</v>
          </cell>
        </row>
        <row r="1668">
          <cell r="D1668">
            <v>0</v>
          </cell>
        </row>
        <row r="1669">
          <cell r="D1669">
            <v>0</v>
          </cell>
        </row>
        <row r="1670">
          <cell r="D1670">
            <v>0</v>
          </cell>
        </row>
        <row r="1671">
          <cell r="D1671">
            <v>0</v>
          </cell>
        </row>
        <row r="1672">
          <cell r="D1672">
            <v>0</v>
          </cell>
        </row>
        <row r="1673">
          <cell r="D1673">
            <v>0</v>
          </cell>
        </row>
        <row r="1674">
          <cell r="D1674">
            <v>9226</v>
          </cell>
        </row>
        <row r="1675">
          <cell r="D1675">
            <v>0</v>
          </cell>
        </row>
        <row r="1676">
          <cell r="D1676">
            <v>5000</v>
          </cell>
        </row>
        <row r="1677">
          <cell r="D1677">
            <v>5000</v>
          </cell>
        </row>
        <row r="1678">
          <cell r="D1678">
            <v>26814.2</v>
          </cell>
        </row>
        <row r="1679">
          <cell r="D1679">
            <v>10367.15</v>
          </cell>
        </row>
        <row r="1680">
          <cell r="D1680">
            <v>0</v>
          </cell>
        </row>
        <row r="1681">
          <cell r="D1681">
            <v>1208.01</v>
          </cell>
        </row>
        <row r="1682">
          <cell r="D1682">
            <v>0</v>
          </cell>
        </row>
        <row r="1683">
          <cell r="D1683">
            <v>-1509.19</v>
          </cell>
        </row>
        <row r="1684">
          <cell r="D1684">
            <v>-26.72</v>
          </cell>
        </row>
        <row r="1685">
          <cell r="D1685">
            <v>0</v>
          </cell>
        </row>
        <row r="1686">
          <cell r="D1686">
            <v>9565</v>
          </cell>
        </row>
        <row r="1687">
          <cell r="D1687">
            <v>37751.870000000003</v>
          </cell>
        </row>
        <row r="1688">
          <cell r="D1688">
            <v>0</v>
          </cell>
        </row>
        <row r="1689">
          <cell r="D1689">
            <v>1480</v>
          </cell>
        </row>
        <row r="1690">
          <cell r="D1690">
            <v>1440</v>
          </cell>
        </row>
        <row r="1691">
          <cell r="D1691">
            <v>0</v>
          </cell>
        </row>
        <row r="1692">
          <cell r="D1692">
            <v>15758.3</v>
          </cell>
        </row>
        <row r="1693">
          <cell r="D1693">
            <v>3330</v>
          </cell>
        </row>
        <row r="1694">
          <cell r="D1694">
            <v>0</v>
          </cell>
        </row>
        <row r="1695">
          <cell r="D1695">
            <v>0</v>
          </cell>
        </row>
        <row r="1696">
          <cell r="D1696">
            <v>933.47</v>
          </cell>
        </row>
        <row r="1697">
          <cell r="D1697">
            <v>0</v>
          </cell>
        </row>
        <row r="1698">
          <cell r="D1698">
            <v>0</v>
          </cell>
        </row>
        <row r="1699">
          <cell r="D1699">
            <v>0</v>
          </cell>
        </row>
        <row r="1700">
          <cell r="D1700">
            <v>0</v>
          </cell>
        </row>
        <row r="1701">
          <cell r="D1701">
            <v>801</v>
          </cell>
        </row>
        <row r="1702">
          <cell r="D1702">
            <v>20681.080000000002</v>
          </cell>
        </row>
        <row r="1703">
          <cell r="D1703">
            <v>2455</v>
          </cell>
        </row>
        <row r="1704">
          <cell r="D1704">
            <v>8775</v>
          </cell>
        </row>
        <row r="1705">
          <cell r="D1705">
            <v>18584</v>
          </cell>
        </row>
        <row r="1706">
          <cell r="D1706">
            <v>0</v>
          </cell>
        </row>
        <row r="1707">
          <cell r="D1707">
            <v>0</v>
          </cell>
        </row>
        <row r="1708">
          <cell r="D1708">
            <v>4224.53</v>
          </cell>
        </row>
        <row r="1709">
          <cell r="D1709">
            <v>9856</v>
          </cell>
        </row>
        <row r="1710">
          <cell r="D1710">
            <v>0</v>
          </cell>
        </row>
        <row r="1711">
          <cell r="D1711">
            <v>0</v>
          </cell>
        </row>
        <row r="1712">
          <cell r="D1712">
            <v>5350</v>
          </cell>
        </row>
        <row r="1713">
          <cell r="D1713">
            <v>349</v>
          </cell>
        </row>
        <row r="1714">
          <cell r="D1714">
            <v>7546.41</v>
          </cell>
        </row>
        <row r="1715">
          <cell r="D1715">
            <v>0</v>
          </cell>
        </row>
        <row r="1716">
          <cell r="D1716">
            <v>378978</v>
          </cell>
        </row>
        <row r="1717">
          <cell r="D1717">
            <v>0</v>
          </cell>
        </row>
        <row r="1718">
          <cell r="D1718">
            <v>0</v>
          </cell>
        </row>
        <row r="1719">
          <cell r="D1719">
            <v>0</v>
          </cell>
        </row>
        <row r="1720">
          <cell r="D1720">
            <v>3000</v>
          </cell>
        </row>
        <row r="1721">
          <cell r="D1721">
            <v>-90000</v>
          </cell>
        </row>
        <row r="1722">
          <cell r="D1722">
            <v>0</v>
          </cell>
        </row>
        <row r="1723">
          <cell r="D1723">
            <v>0</v>
          </cell>
        </row>
        <row r="1724">
          <cell r="D1724">
            <v>0</v>
          </cell>
        </row>
        <row r="1725">
          <cell r="D1725">
            <v>0</v>
          </cell>
        </row>
        <row r="1726">
          <cell r="D1726">
            <v>0</v>
          </cell>
        </row>
        <row r="1727">
          <cell r="D1727">
            <v>0</v>
          </cell>
        </row>
        <row r="1728">
          <cell r="D1728">
            <v>79303.27</v>
          </cell>
        </row>
        <row r="1729">
          <cell r="D1729">
            <v>0</v>
          </cell>
        </row>
        <row r="1730">
          <cell r="D1730">
            <v>68106.63</v>
          </cell>
        </row>
        <row r="1731">
          <cell r="D1731">
            <v>0</v>
          </cell>
        </row>
        <row r="1732">
          <cell r="D1732">
            <v>3613.6</v>
          </cell>
        </row>
        <row r="1733">
          <cell r="D1733">
            <v>0</v>
          </cell>
        </row>
        <row r="1734">
          <cell r="D1734">
            <v>0</v>
          </cell>
        </row>
        <row r="1735">
          <cell r="D1735">
            <v>0</v>
          </cell>
        </row>
        <row r="1736">
          <cell r="D1736">
            <v>0</v>
          </cell>
        </row>
        <row r="1737">
          <cell r="D1737">
            <v>0</v>
          </cell>
        </row>
        <row r="1738">
          <cell r="D1738">
            <v>0</v>
          </cell>
        </row>
        <row r="1739">
          <cell r="D1739">
            <v>0</v>
          </cell>
        </row>
        <row r="1740">
          <cell r="D1740">
            <v>0</v>
          </cell>
        </row>
        <row r="1741">
          <cell r="D1741">
            <v>0</v>
          </cell>
        </row>
        <row r="1742">
          <cell r="D1742">
            <v>0</v>
          </cell>
        </row>
        <row r="1743">
          <cell r="D1743">
            <v>0</v>
          </cell>
        </row>
        <row r="1744">
          <cell r="D1744">
            <v>0</v>
          </cell>
        </row>
        <row r="1745">
          <cell r="D1745">
            <v>0</v>
          </cell>
        </row>
        <row r="1746">
          <cell r="D1746">
            <v>0</v>
          </cell>
        </row>
        <row r="1747">
          <cell r="D1747">
            <v>0</v>
          </cell>
        </row>
        <row r="1748">
          <cell r="D1748">
            <v>0</v>
          </cell>
        </row>
        <row r="1749">
          <cell r="D1749">
            <v>0</v>
          </cell>
        </row>
        <row r="1750">
          <cell r="D1750">
            <v>0</v>
          </cell>
        </row>
        <row r="1751">
          <cell r="D1751">
            <v>0</v>
          </cell>
        </row>
        <row r="1752">
          <cell r="D1752">
            <v>0</v>
          </cell>
        </row>
        <row r="1753">
          <cell r="D1753">
            <v>0</v>
          </cell>
        </row>
        <row r="1754">
          <cell r="D1754">
            <v>0</v>
          </cell>
        </row>
        <row r="1755">
          <cell r="D1755">
            <v>0</v>
          </cell>
        </row>
        <row r="1756">
          <cell r="D1756">
            <v>0</v>
          </cell>
        </row>
        <row r="1757">
          <cell r="D1757">
            <v>0</v>
          </cell>
        </row>
        <row r="1758">
          <cell r="D1758">
            <v>0</v>
          </cell>
        </row>
        <row r="1759">
          <cell r="D1759">
            <v>0</v>
          </cell>
        </row>
        <row r="1760">
          <cell r="D1760">
            <v>0</v>
          </cell>
        </row>
        <row r="1761">
          <cell r="D1761">
            <v>0</v>
          </cell>
        </row>
        <row r="1762">
          <cell r="D1762">
            <v>0</v>
          </cell>
        </row>
        <row r="1763">
          <cell r="D1763">
            <v>0</v>
          </cell>
        </row>
        <row r="1764">
          <cell r="D1764">
            <v>0</v>
          </cell>
        </row>
        <row r="1765">
          <cell r="D1765">
            <v>0</v>
          </cell>
        </row>
        <row r="1766">
          <cell r="D1766">
            <v>0</v>
          </cell>
        </row>
        <row r="1767">
          <cell r="D1767">
            <v>0</v>
          </cell>
        </row>
        <row r="1768">
          <cell r="D1768">
            <v>0</v>
          </cell>
        </row>
        <row r="1769">
          <cell r="D1769">
            <v>0</v>
          </cell>
        </row>
        <row r="1770">
          <cell r="D1770">
            <v>0</v>
          </cell>
        </row>
        <row r="1771">
          <cell r="D1771">
            <v>0</v>
          </cell>
        </row>
        <row r="1772">
          <cell r="D1772">
            <v>0</v>
          </cell>
        </row>
        <row r="1773">
          <cell r="D1773">
            <v>0</v>
          </cell>
        </row>
        <row r="1774">
          <cell r="D1774">
            <v>0</v>
          </cell>
        </row>
        <row r="1775">
          <cell r="D1775">
            <v>0</v>
          </cell>
        </row>
        <row r="1776">
          <cell r="D1776">
            <v>0</v>
          </cell>
        </row>
        <row r="1777">
          <cell r="D1777">
            <v>0</v>
          </cell>
        </row>
        <row r="1778">
          <cell r="D1778">
            <v>0</v>
          </cell>
        </row>
        <row r="1779">
          <cell r="D1779">
            <v>0</v>
          </cell>
        </row>
        <row r="1780">
          <cell r="D1780">
            <v>0</v>
          </cell>
        </row>
        <row r="1781">
          <cell r="D1781">
            <v>0</v>
          </cell>
        </row>
        <row r="1782">
          <cell r="D1782">
            <v>0</v>
          </cell>
        </row>
        <row r="1783">
          <cell r="D1783">
            <v>0</v>
          </cell>
        </row>
        <row r="1784">
          <cell r="D1784">
            <v>0</v>
          </cell>
        </row>
        <row r="1785">
          <cell r="D1785">
            <v>0</v>
          </cell>
        </row>
        <row r="1786">
          <cell r="D1786">
            <v>0</v>
          </cell>
        </row>
        <row r="1787">
          <cell r="D1787">
            <v>0</v>
          </cell>
        </row>
        <row r="1788">
          <cell r="D1788">
            <v>0</v>
          </cell>
        </row>
        <row r="1789">
          <cell r="D1789">
            <v>0</v>
          </cell>
        </row>
        <row r="1790">
          <cell r="D1790">
            <v>0</v>
          </cell>
        </row>
        <row r="1791">
          <cell r="D1791">
            <v>0</v>
          </cell>
        </row>
        <row r="1792">
          <cell r="D1792">
            <v>0</v>
          </cell>
        </row>
        <row r="1793">
          <cell r="D1793">
            <v>0</v>
          </cell>
        </row>
        <row r="1794">
          <cell r="D1794">
            <v>0</v>
          </cell>
        </row>
        <row r="1795">
          <cell r="D1795">
            <v>0</v>
          </cell>
        </row>
        <row r="1796">
          <cell r="D1796">
            <v>0</v>
          </cell>
        </row>
        <row r="1797">
          <cell r="D1797">
            <v>87700</v>
          </cell>
        </row>
        <row r="1798">
          <cell r="D1798">
            <v>0</v>
          </cell>
        </row>
        <row r="1799">
          <cell r="D1799">
            <v>21925</v>
          </cell>
        </row>
        <row r="1800">
          <cell r="D1800">
            <v>6182</v>
          </cell>
        </row>
        <row r="1801">
          <cell r="D1801">
            <v>874.07</v>
          </cell>
        </row>
        <row r="1802">
          <cell r="D1802">
            <v>8770</v>
          </cell>
        </row>
        <row r="1803">
          <cell r="D1803">
            <v>384</v>
          </cell>
        </row>
        <row r="1804">
          <cell r="D1804">
            <v>0</v>
          </cell>
        </row>
        <row r="1805">
          <cell r="D1805">
            <v>0</v>
          </cell>
        </row>
        <row r="1806">
          <cell r="D1806">
            <v>600</v>
          </cell>
        </row>
        <row r="1807">
          <cell r="D1807">
            <v>0</v>
          </cell>
        </row>
        <row r="1808">
          <cell r="D1808">
            <v>0</v>
          </cell>
        </row>
        <row r="1809">
          <cell r="D1809">
            <v>0</v>
          </cell>
        </row>
        <row r="1810">
          <cell r="D1810">
            <v>0</v>
          </cell>
        </row>
        <row r="1811">
          <cell r="D1811">
            <v>0</v>
          </cell>
        </row>
        <row r="1812">
          <cell r="D1812">
            <v>0</v>
          </cell>
        </row>
        <row r="1813">
          <cell r="D1813">
            <v>0</v>
          </cell>
        </row>
        <row r="1814">
          <cell r="D1814">
            <v>0</v>
          </cell>
        </row>
        <row r="1815">
          <cell r="D1815">
            <v>0</v>
          </cell>
        </row>
        <row r="1816">
          <cell r="D1816">
            <v>0</v>
          </cell>
        </row>
        <row r="1817">
          <cell r="D1817">
            <v>15148.3</v>
          </cell>
        </row>
        <row r="1818">
          <cell r="D1818">
            <v>0</v>
          </cell>
        </row>
        <row r="1819">
          <cell r="D1819">
            <v>0</v>
          </cell>
        </row>
        <row r="1820">
          <cell r="D1820">
            <v>17845</v>
          </cell>
        </row>
        <row r="1821">
          <cell r="D1821">
            <v>303.86</v>
          </cell>
        </row>
        <row r="1822">
          <cell r="D1822">
            <v>0</v>
          </cell>
        </row>
        <row r="1823">
          <cell r="D1823">
            <v>2604.84</v>
          </cell>
        </row>
        <row r="1824">
          <cell r="D1824">
            <v>0</v>
          </cell>
        </row>
        <row r="1825">
          <cell r="D1825">
            <v>387.76</v>
          </cell>
        </row>
        <row r="1826">
          <cell r="D1826">
            <v>-17.93</v>
          </cell>
        </row>
        <row r="1827">
          <cell r="D1827">
            <v>0</v>
          </cell>
        </row>
        <row r="1828">
          <cell r="D1828">
            <v>0</v>
          </cell>
        </row>
        <row r="1829">
          <cell r="D1829">
            <v>3210</v>
          </cell>
        </row>
        <row r="1830">
          <cell r="D1830">
            <v>0</v>
          </cell>
        </row>
        <row r="1831">
          <cell r="D1831">
            <v>2965</v>
          </cell>
        </row>
        <row r="1832">
          <cell r="D1832">
            <v>290</v>
          </cell>
        </row>
        <row r="1833">
          <cell r="D1833">
            <v>0</v>
          </cell>
        </row>
        <row r="1834">
          <cell r="D1834">
            <v>3200</v>
          </cell>
        </row>
        <row r="1835">
          <cell r="D1835">
            <v>2486</v>
          </cell>
        </row>
        <row r="1836">
          <cell r="D1836">
            <v>0</v>
          </cell>
        </row>
        <row r="1837">
          <cell r="D1837">
            <v>0</v>
          </cell>
        </row>
        <row r="1838">
          <cell r="D1838">
            <v>0</v>
          </cell>
        </row>
        <row r="1839">
          <cell r="D1839">
            <v>1175.1099999999999</v>
          </cell>
        </row>
        <row r="1840">
          <cell r="D1840">
            <v>0</v>
          </cell>
        </row>
        <row r="1841">
          <cell r="D1841">
            <v>0</v>
          </cell>
        </row>
        <row r="1842">
          <cell r="D1842">
            <v>0</v>
          </cell>
        </row>
        <row r="1843">
          <cell r="D1843">
            <v>45</v>
          </cell>
        </row>
        <row r="1844">
          <cell r="D1844">
            <v>898.8</v>
          </cell>
        </row>
        <row r="1845">
          <cell r="D1845">
            <v>0</v>
          </cell>
        </row>
        <row r="1846">
          <cell r="D1846">
            <v>60</v>
          </cell>
        </row>
        <row r="1847">
          <cell r="D1847">
            <v>1863</v>
          </cell>
        </row>
        <row r="1848">
          <cell r="D1848">
            <v>0</v>
          </cell>
        </row>
        <row r="1849">
          <cell r="D1849">
            <v>1912</v>
          </cell>
        </row>
        <row r="1850">
          <cell r="D1850">
            <v>0</v>
          </cell>
        </row>
        <row r="1851">
          <cell r="D1851">
            <v>0</v>
          </cell>
        </row>
        <row r="1852">
          <cell r="D1852">
            <v>0</v>
          </cell>
        </row>
        <row r="1853">
          <cell r="D1853">
            <v>0</v>
          </cell>
        </row>
        <row r="1854">
          <cell r="D1854">
            <v>100</v>
          </cell>
        </row>
        <row r="1855">
          <cell r="D1855">
            <v>394</v>
          </cell>
        </row>
        <row r="1856">
          <cell r="D1856">
            <v>0</v>
          </cell>
        </row>
        <row r="1857">
          <cell r="D1857">
            <v>0</v>
          </cell>
        </row>
        <row r="1858">
          <cell r="D1858">
            <v>0</v>
          </cell>
        </row>
        <row r="1859">
          <cell r="D1859">
            <v>0</v>
          </cell>
        </row>
        <row r="1860">
          <cell r="D1860">
            <v>0</v>
          </cell>
        </row>
        <row r="1861">
          <cell r="D1861">
            <v>0</v>
          </cell>
        </row>
        <row r="1862">
          <cell r="D1862">
            <v>0</v>
          </cell>
        </row>
        <row r="1863">
          <cell r="D1863">
            <v>2428.5</v>
          </cell>
        </row>
        <row r="1864">
          <cell r="D1864">
            <v>0</v>
          </cell>
        </row>
        <row r="1865">
          <cell r="D1865">
            <v>0</v>
          </cell>
        </row>
        <row r="1866">
          <cell r="D1866">
            <v>0</v>
          </cell>
        </row>
        <row r="1867">
          <cell r="D1867">
            <v>0</v>
          </cell>
        </row>
        <row r="1868">
          <cell r="D1868">
            <v>0</v>
          </cell>
        </row>
        <row r="1869">
          <cell r="D1869">
            <v>0</v>
          </cell>
        </row>
        <row r="1870">
          <cell r="D1870">
            <v>0</v>
          </cell>
        </row>
        <row r="1871">
          <cell r="D1871">
            <v>0</v>
          </cell>
        </row>
        <row r="1872">
          <cell r="D1872">
            <v>0</v>
          </cell>
        </row>
        <row r="1873">
          <cell r="D1873">
            <v>121820</v>
          </cell>
        </row>
        <row r="1874">
          <cell r="D1874">
            <v>343.75</v>
          </cell>
        </row>
        <row r="1875">
          <cell r="D1875">
            <v>30455</v>
          </cell>
        </row>
        <row r="1876">
          <cell r="D1876">
            <v>950</v>
          </cell>
        </row>
        <row r="1877">
          <cell r="D1877">
            <v>2929.2</v>
          </cell>
        </row>
        <row r="1878">
          <cell r="D1878">
            <v>12182</v>
          </cell>
        </row>
        <row r="1879">
          <cell r="D1879">
            <v>1888</v>
          </cell>
        </row>
        <row r="1880">
          <cell r="D1880">
            <v>0</v>
          </cell>
        </row>
        <row r="1881">
          <cell r="D1881">
            <v>6200</v>
          </cell>
        </row>
        <row r="1882">
          <cell r="D1882">
            <v>5400</v>
          </cell>
        </row>
        <row r="1883">
          <cell r="D1883">
            <v>0</v>
          </cell>
        </row>
        <row r="1884">
          <cell r="D1884">
            <v>0</v>
          </cell>
        </row>
        <row r="1885">
          <cell r="D1885">
            <v>0</v>
          </cell>
        </row>
        <row r="1886">
          <cell r="D1886">
            <v>0</v>
          </cell>
        </row>
        <row r="1887">
          <cell r="D1887">
            <v>0</v>
          </cell>
        </row>
        <row r="1888">
          <cell r="D1888">
            <v>0</v>
          </cell>
        </row>
        <row r="1889">
          <cell r="D1889">
            <v>0</v>
          </cell>
        </row>
        <row r="1890">
          <cell r="D1890">
            <v>4457.2</v>
          </cell>
        </row>
        <row r="1891">
          <cell r="D1891">
            <v>0</v>
          </cell>
        </row>
        <row r="1892">
          <cell r="D1892">
            <v>0</v>
          </cell>
        </row>
        <row r="1893">
          <cell r="D1893">
            <v>0</v>
          </cell>
        </row>
        <row r="1894">
          <cell r="D1894">
            <v>0</v>
          </cell>
        </row>
        <row r="1895">
          <cell r="D1895">
            <v>0</v>
          </cell>
        </row>
        <row r="1896">
          <cell r="D1896">
            <v>12532.5</v>
          </cell>
        </row>
        <row r="1897">
          <cell r="D1897">
            <v>0</v>
          </cell>
        </row>
        <row r="1898">
          <cell r="D1898">
            <v>0</v>
          </cell>
        </row>
        <row r="1899">
          <cell r="D1899">
            <v>0</v>
          </cell>
        </row>
        <row r="1900">
          <cell r="D1900">
            <v>-580</v>
          </cell>
        </row>
        <row r="1901">
          <cell r="D1901">
            <v>0</v>
          </cell>
        </row>
        <row r="1902">
          <cell r="D1902">
            <v>-68</v>
          </cell>
        </row>
        <row r="1903">
          <cell r="D1903">
            <v>0</v>
          </cell>
        </row>
        <row r="1904">
          <cell r="D1904">
            <v>0</v>
          </cell>
        </row>
        <row r="1905">
          <cell r="D1905">
            <v>0</v>
          </cell>
        </row>
        <row r="1906">
          <cell r="D1906">
            <v>0</v>
          </cell>
        </row>
        <row r="1907">
          <cell r="D1907">
            <v>0</v>
          </cell>
        </row>
        <row r="1908">
          <cell r="D1908">
            <v>0</v>
          </cell>
        </row>
        <row r="1909">
          <cell r="D1909">
            <v>2200</v>
          </cell>
        </row>
        <row r="1910">
          <cell r="D1910">
            <v>0</v>
          </cell>
        </row>
        <row r="1911">
          <cell r="D1911">
            <v>0</v>
          </cell>
        </row>
        <row r="1912">
          <cell r="D1912">
            <v>0</v>
          </cell>
        </row>
        <row r="1913">
          <cell r="D1913">
            <v>0</v>
          </cell>
        </row>
        <row r="1914">
          <cell r="D1914">
            <v>0</v>
          </cell>
        </row>
        <row r="1915">
          <cell r="D1915">
            <v>2350.2199999999998</v>
          </cell>
        </row>
        <row r="1916">
          <cell r="D1916">
            <v>0</v>
          </cell>
        </row>
        <row r="1917">
          <cell r="D1917">
            <v>0</v>
          </cell>
        </row>
        <row r="1918">
          <cell r="D1918">
            <v>0</v>
          </cell>
        </row>
        <row r="1919">
          <cell r="D1919">
            <v>5646</v>
          </cell>
        </row>
        <row r="1920">
          <cell r="D1920">
            <v>18604.8</v>
          </cell>
        </row>
        <row r="1921">
          <cell r="D1921">
            <v>2625</v>
          </cell>
        </row>
        <row r="1922">
          <cell r="D1922">
            <v>7144</v>
          </cell>
        </row>
        <row r="1923">
          <cell r="D1923">
            <v>0</v>
          </cell>
        </row>
        <row r="1924">
          <cell r="D1924">
            <v>0</v>
          </cell>
        </row>
        <row r="1925">
          <cell r="D1925">
            <v>36</v>
          </cell>
        </row>
        <row r="1926">
          <cell r="D1926">
            <v>0</v>
          </cell>
        </row>
        <row r="1927">
          <cell r="D1927">
            <v>0</v>
          </cell>
        </row>
        <row r="1928">
          <cell r="D1928">
            <v>140</v>
          </cell>
        </row>
        <row r="1929">
          <cell r="D1929">
            <v>0</v>
          </cell>
        </row>
        <row r="1930">
          <cell r="D1930">
            <v>439</v>
          </cell>
        </row>
        <row r="1931">
          <cell r="D1931">
            <v>33522.47</v>
          </cell>
        </row>
        <row r="1932">
          <cell r="D1932">
            <v>0</v>
          </cell>
        </row>
        <row r="1933">
          <cell r="D1933">
            <v>0</v>
          </cell>
        </row>
        <row r="1934">
          <cell r="D1934">
            <v>0</v>
          </cell>
        </row>
        <row r="1935">
          <cell r="D1935">
            <v>0</v>
          </cell>
        </row>
        <row r="1936">
          <cell r="D1936">
            <v>0</v>
          </cell>
        </row>
        <row r="1937">
          <cell r="D1937">
            <v>1326994</v>
          </cell>
        </row>
        <row r="1938">
          <cell r="D1938">
            <v>0</v>
          </cell>
        </row>
        <row r="1939">
          <cell r="D1939">
            <v>0</v>
          </cell>
        </row>
        <row r="1940">
          <cell r="D1940">
            <v>0</v>
          </cell>
        </row>
        <row r="1941">
          <cell r="D1941">
            <v>6975</v>
          </cell>
        </row>
        <row r="1942">
          <cell r="D1942">
            <v>0</v>
          </cell>
        </row>
        <row r="1943">
          <cell r="D1943">
            <v>0</v>
          </cell>
        </row>
        <row r="1944">
          <cell r="D1944">
            <v>0</v>
          </cell>
        </row>
        <row r="1945">
          <cell r="D1945">
            <v>0</v>
          </cell>
        </row>
        <row r="1946">
          <cell r="D1946">
            <v>0</v>
          </cell>
        </row>
        <row r="1947">
          <cell r="D1947">
            <v>0</v>
          </cell>
        </row>
        <row r="1948">
          <cell r="D1948">
            <v>0</v>
          </cell>
        </row>
        <row r="1949">
          <cell r="D1949">
            <v>0</v>
          </cell>
        </row>
        <row r="1950">
          <cell r="D1950">
            <v>0</v>
          </cell>
        </row>
        <row r="1951">
          <cell r="D1951">
            <v>0</v>
          </cell>
        </row>
        <row r="1952">
          <cell r="D1952">
            <v>0</v>
          </cell>
        </row>
        <row r="1953">
          <cell r="D1953">
            <v>0</v>
          </cell>
        </row>
        <row r="1954">
          <cell r="D1954">
            <v>0</v>
          </cell>
        </row>
        <row r="1955">
          <cell r="D1955">
            <v>-7512</v>
          </cell>
        </row>
        <row r="1956">
          <cell r="D1956">
            <v>0</v>
          </cell>
        </row>
        <row r="1957">
          <cell r="D1957">
            <v>0</v>
          </cell>
        </row>
        <row r="1958">
          <cell r="D1958">
            <v>0</v>
          </cell>
        </row>
        <row r="1959">
          <cell r="D1959">
            <v>0</v>
          </cell>
        </row>
        <row r="1960">
          <cell r="D1960">
            <v>0</v>
          </cell>
        </row>
        <row r="1961">
          <cell r="D1961">
            <v>0</v>
          </cell>
        </row>
        <row r="1962">
          <cell r="D1962">
            <v>0</v>
          </cell>
        </row>
        <row r="1963">
          <cell r="D1963">
            <v>0</v>
          </cell>
        </row>
        <row r="1964">
          <cell r="D1964">
            <v>0</v>
          </cell>
        </row>
        <row r="1965">
          <cell r="D1965">
            <v>0</v>
          </cell>
        </row>
        <row r="1966">
          <cell r="D1966">
            <v>0</v>
          </cell>
        </row>
        <row r="1967">
          <cell r="D1967">
            <v>0</v>
          </cell>
        </row>
        <row r="1968">
          <cell r="D1968">
            <v>0</v>
          </cell>
        </row>
        <row r="1969">
          <cell r="D1969">
            <v>0</v>
          </cell>
        </row>
        <row r="1970">
          <cell r="D1970">
            <v>0</v>
          </cell>
        </row>
        <row r="1971">
          <cell r="D1971">
            <v>0</v>
          </cell>
        </row>
        <row r="1972">
          <cell r="D1972">
            <v>0</v>
          </cell>
        </row>
        <row r="1973">
          <cell r="D1973">
            <v>0</v>
          </cell>
        </row>
        <row r="1974">
          <cell r="D1974">
            <v>0</v>
          </cell>
        </row>
        <row r="1975">
          <cell r="D1975">
            <v>0</v>
          </cell>
        </row>
        <row r="1976">
          <cell r="D1976">
            <v>0</v>
          </cell>
        </row>
        <row r="1977">
          <cell r="D1977">
            <v>0</v>
          </cell>
        </row>
        <row r="1978">
          <cell r="D1978">
            <v>0</v>
          </cell>
        </row>
        <row r="1979">
          <cell r="D1979">
            <v>0</v>
          </cell>
        </row>
        <row r="1980">
          <cell r="D1980">
            <v>0</v>
          </cell>
        </row>
        <row r="1981">
          <cell r="D1981">
            <v>0</v>
          </cell>
        </row>
        <row r="1982">
          <cell r="D1982">
            <v>0</v>
          </cell>
        </row>
        <row r="1983">
          <cell r="D1983">
            <v>0</v>
          </cell>
        </row>
        <row r="1984">
          <cell r="D1984">
            <v>0</v>
          </cell>
        </row>
        <row r="1985">
          <cell r="D1985">
            <v>0</v>
          </cell>
        </row>
        <row r="1986">
          <cell r="D1986">
            <v>0</v>
          </cell>
        </row>
        <row r="1987">
          <cell r="D1987">
            <v>0</v>
          </cell>
        </row>
        <row r="1988">
          <cell r="D1988">
            <v>0</v>
          </cell>
        </row>
        <row r="1989">
          <cell r="D1989">
            <v>0</v>
          </cell>
        </row>
        <row r="1990">
          <cell r="D1990">
            <v>0</v>
          </cell>
        </row>
        <row r="1991">
          <cell r="D1991">
            <v>0</v>
          </cell>
        </row>
        <row r="1992">
          <cell r="D1992">
            <v>0</v>
          </cell>
        </row>
        <row r="1993">
          <cell r="D1993">
            <v>0</v>
          </cell>
        </row>
        <row r="1994">
          <cell r="D1994">
            <v>0</v>
          </cell>
        </row>
        <row r="1995">
          <cell r="D1995">
            <v>0</v>
          </cell>
        </row>
        <row r="1996">
          <cell r="D1996">
            <v>0</v>
          </cell>
        </row>
        <row r="1997">
          <cell r="D1997">
            <v>0</v>
          </cell>
        </row>
        <row r="1998">
          <cell r="D1998">
            <v>0</v>
          </cell>
        </row>
        <row r="1999">
          <cell r="D1999">
            <v>21468.080000000002</v>
          </cell>
        </row>
        <row r="2000">
          <cell r="D2000">
            <v>0</v>
          </cell>
        </row>
        <row r="2001">
          <cell r="D2001">
            <v>1366.67</v>
          </cell>
        </row>
        <row r="2002">
          <cell r="D2002">
            <v>0</v>
          </cell>
        </row>
        <row r="2003">
          <cell r="D2003">
            <v>0</v>
          </cell>
        </row>
        <row r="2004">
          <cell r="D2004">
            <v>0</v>
          </cell>
        </row>
        <row r="2005">
          <cell r="D2005">
            <v>0</v>
          </cell>
        </row>
        <row r="2006">
          <cell r="D2006">
            <v>0</v>
          </cell>
        </row>
        <row r="2007">
          <cell r="D2007">
            <v>0</v>
          </cell>
        </row>
        <row r="2008">
          <cell r="D2008">
            <v>0</v>
          </cell>
        </row>
        <row r="2009">
          <cell r="D2009">
            <v>0</v>
          </cell>
        </row>
        <row r="2010">
          <cell r="D2010">
            <v>0</v>
          </cell>
        </row>
        <row r="2011">
          <cell r="D2011">
            <v>0</v>
          </cell>
        </row>
        <row r="2012">
          <cell r="D2012">
            <v>0</v>
          </cell>
        </row>
        <row r="2013">
          <cell r="D2013">
            <v>0</v>
          </cell>
        </row>
        <row r="2014">
          <cell r="D2014">
            <v>0</v>
          </cell>
        </row>
        <row r="2015">
          <cell r="D2015">
            <v>0</v>
          </cell>
        </row>
        <row r="2016">
          <cell r="D2016">
            <v>0</v>
          </cell>
        </row>
        <row r="2017">
          <cell r="D2017">
            <v>0</v>
          </cell>
        </row>
        <row r="2018">
          <cell r="D2018">
            <v>0</v>
          </cell>
        </row>
        <row r="2019">
          <cell r="D2019">
            <v>0</v>
          </cell>
        </row>
        <row r="2020">
          <cell r="D2020">
            <v>0</v>
          </cell>
        </row>
        <row r="2021">
          <cell r="D2021">
            <v>0</v>
          </cell>
        </row>
        <row r="2022">
          <cell r="D2022">
            <v>0</v>
          </cell>
        </row>
        <row r="2023">
          <cell r="D2023">
            <v>0</v>
          </cell>
        </row>
        <row r="2024">
          <cell r="D2024">
            <v>0</v>
          </cell>
        </row>
        <row r="2025">
          <cell r="D2025">
            <v>0</v>
          </cell>
        </row>
        <row r="2026">
          <cell r="D2026">
            <v>0</v>
          </cell>
        </row>
        <row r="2027">
          <cell r="D2027">
            <v>0</v>
          </cell>
        </row>
        <row r="2028">
          <cell r="D2028">
            <v>0</v>
          </cell>
        </row>
        <row r="2029">
          <cell r="D2029">
            <v>0</v>
          </cell>
        </row>
        <row r="2030">
          <cell r="D2030">
            <v>0</v>
          </cell>
        </row>
        <row r="2031">
          <cell r="D2031">
            <v>679759.62</v>
          </cell>
        </row>
        <row r="2032">
          <cell r="D2032">
            <v>-58075.31</v>
          </cell>
        </row>
        <row r="2033">
          <cell r="D2033">
            <v>-2167474.4</v>
          </cell>
        </row>
        <row r="2034">
          <cell r="D2034">
            <v>487775.7</v>
          </cell>
        </row>
        <row r="2035">
          <cell r="D2035">
            <v>-312393.25</v>
          </cell>
        </row>
        <row r="2036">
          <cell r="D2036">
            <v>-17618367.039999999</v>
          </cell>
        </row>
        <row r="2037">
          <cell r="D2037">
            <v>0</v>
          </cell>
        </row>
        <row r="2038">
          <cell r="D2038">
            <v>-1057000</v>
          </cell>
        </row>
        <row r="2039">
          <cell r="D2039">
            <v>0</v>
          </cell>
        </row>
        <row r="2040">
          <cell r="D2040">
            <v>0</v>
          </cell>
        </row>
        <row r="2041">
          <cell r="D2041">
            <v>0</v>
          </cell>
        </row>
        <row r="2042">
          <cell r="D2042">
            <v>0</v>
          </cell>
        </row>
        <row r="2043">
          <cell r="D2043">
            <v>1030322.13</v>
          </cell>
        </row>
        <row r="2044">
          <cell r="D2044">
            <v>-403200</v>
          </cell>
        </row>
        <row r="2045">
          <cell r="D2045">
            <v>1273895</v>
          </cell>
        </row>
        <row r="2046">
          <cell r="D2046">
            <v>182742.97</v>
          </cell>
        </row>
        <row r="2047">
          <cell r="D2047">
            <v>643200</v>
          </cell>
        </row>
        <row r="2048">
          <cell r="D2048">
            <v>-964595.81</v>
          </cell>
        </row>
        <row r="2049">
          <cell r="D2049">
            <v>-217232.85</v>
          </cell>
        </row>
        <row r="2050">
          <cell r="D2050">
            <v>-284100</v>
          </cell>
        </row>
        <row r="2051">
          <cell r="D2051">
            <v>0</v>
          </cell>
        </row>
        <row r="2052">
          <cell r="D2052">
            <v>-1096631.79</v>
          </cell>
        </row>
        <row r="2053">
          <cell r="D2053">
            <v>-73249.98</v>
          </cell>
        </row>
        <row r="2054">
          <cell r="D2054">
            <v>57483.64</v>
          </cell>
        </row>
        <row r="2055">
          <cell r="D2055">
            <v>-183213.94</v>
          </cell>
        </row>
        <row r="2056">
          <cell r="D2056">
            <v>0</v>
          </cell>
        </row>
        <row r="2057">
          <cell r="D2057">
            <v>0</v>
          </cell>
        </row>
        <row r="2058">
          <cell r="D2058">
            <v>5632955.21</v>
          </cell>
        </row>
        <row r="2059">
          <cell r="D2059">
            <v>0</v>
          </cell>
        </row>
        <row r="2060">
          <cell r="D2060">
            <v>0</v>
          </cell>
        </row>
        <row r="2061">
          <cell r="D2061">
            <v>122306260.83</v>
          </cell>
        </row>
        <row r="2062">
          <cell r="D2062">
            <v>382661147.68000001</v>
          </cell>
        </row>
        <row r="2063">
          <cell r="D2063">
            <v>0</v>
          </cell>
        </row>
        <row r="2064">
          <cell r="D2064">
            <v>430494.95</v>
          </cell>
        </row>
        <row r="2065">
          <cell r="D2065">
            <v>0</v>
          </cell>
        </row>
        <row r="2066">
          <cell r="D2066">
            <v>0</v>
          </cell>
        </row>
        <row r="2067">
          <cell r="D2067">
            <v>1866394</v>
          </cell>
        </row>
        <row r="2068">
          <cell r="D2068">
            <v>-90818514.849999994</v>
          </cell>
        </row>
        <row r="2069">
          <cell r="D2069">
            <v>-407986716.76999998</v>
          </cell>
        </row>
        <row r="2070">
          <cell r="D2070">
            <v>-95639.360000000001</v>
          </cell>
        </row>
        <row r="2071">
          <cell r="D2071">
            <v>-926517.93</v>
          </cell>
        </row>
        <row r="2072">
          <cell r="D2072">
            <v>-6507966.1100000003</v>
          </cell>
        </row>
        <row r="2073">
          <cell r="D2073">
            <v>-39809.870000000003</v>
          </cell>
        </row>
        <row r="2074">
          <cell r="D2074">
            <v>-52444.01</v>
          </cell>
        </row>
        <row r="2075">
          <cell r="D2075">
            <v>-64581.04</v>
          </cell>
        </row>
        <row r="2076">
          <cell r="D2076">
            <v>-27751.64</v>
          </cell>
        </row>
        <row r="2077">
          <cell r="D2077">
            <v>0</v>
          </cell>
        </row>
        <row r="2078">
          <cell r="D2078">
            <v>0</v>
          </cell>
        </row>
        <row r="2079">
          <cell r="D2079">
            <v>768</v>
          </cell>
        </row>
        <row r="2080">
          <cell r="D2080">
            <v>0</v>
          </cell>
        </row>
        <row r="2081">
          <cell r="D2081">
            <v>0</v>
          </cell>
        </row>
        <row r="2082">
          <cell r="D2082">
            <v>427682.91</v>
          </cell>
        </row>
        <row r="2083">
          <cell r="D2083">
            <v>0</v>
          </cell>
        </row>
        <row r="2084">
          <cell r="D2084">
            <v>0</v>
          </cell>
        </row>
        <row r="2085">
          <cell r="D2085">
            <v>0</v>
          </cell>
        </row>
        <row r="2086">
          <cell r="D2086">
            <v>1306.96</v>
          </cell>
        </row>
        <row r="2087">
          <cell r="D2087">
            <v>11201.63</v>
          </cell>
        </row>
        <row r="2088">
          <cell r="D2088">
            <v>-8455.85</v>
          </cell>
        </row>
        <row r="2089">
          <cell r="D2089">
            <v>0</v>
          </cell>
        </row>
        <row r="2090">
          <cell r="D2090">
            <v>0</v>
          </cell>
        </row>
        <row r="2091">
          <cell r="D2091">
            <v>0</v>
          </cell>
        </row>
        <row r="2092">
          <cell r="D2092">
            <v>0</v>
          </cell>
        </row>
        <row r="2093">
          <cell r="D2093">
            <v>-355000</v>
          </cell>
        </row>
        <row r="2094">
          <cell r="D2094">
            <v>0</v>
          </cell>
        </row>
        <row r="2095">
          <cell r="D2095">
            <v>-24494602.329999998</v>
          </cell>
        </row>
        <row r="2096">
          <cell r="D2096">
            <v>-208136062.38999999</v>
          </cell>
        </row>
        <row r="2097">
          <cell r="D2097">
            <v>96000</v>
          </cell>
        </row>
        <row r="2098">
          <cell r="D2098">
            <v>584224.67000000004</v>
          </cell>
        </row>
        <row r="2099">
          <cell r="D2099">
            <v>0</v>
          </cell>
        </row>
        <row r="2100">
          <cell r="D2100">
            <v>0</v>
          </cell>
        </row>
        <row r="2101">
          <cell r="D2101">
            <v>4625</v>
          </cell>
        </row>
        <row r="2102">
          <cell r="D2102">
            <v>0</v>
          </cell>
        </row>
        <row r="2103">
          <cell r="D2103">
            <v>0</v>
          </cell>
        </row>
        <row r="2104">
          <cell r="D2104">
            <v>0</v>
          </cell>
        </row>
        <row r="2105">
          <cell r="D2105">
            <v>0</v>
          </cell>
        </row>
        <row r="2106">
          <cell r="D2106">
            <v>0</v>
          </cell>
        </row>
        <row r="2107">
          <cell r="D2107">
            <v>0</v>
          </cell>
        </row>
        <row r="2108">
          <cell r="D2108">
            <v>0</v>
          </cell>
        </row>
        <row r="2109">
          <cell r="D2109">
            <v>419900</v>
          </cell>
        </row>
        <row r="2110">
          <cell r="D2110">
            <v>0</v>
          </cell>
        </row>
        <row r="2111">
          <cell r="D2111">
            <v>15284667.17</v>
          </cell>
        </row>
        <row r="2112">
          <cell r="D2112">
            <v>131815036.36</v>
          </cell>
        </row>
        <row r="2113">
          <cell r="D2113">
            <v>0</v>
          </cell>
        </row>
        <row r="2114">
          <cell r="D2114">
            <v>0</v>
          </cell>
        </row>
        <row r="2115">
          <cell r="D2115">
            <v>-57036</v>
          </cell>
        </row>
        <row r="2116">
          <cell r="D2116">
            <v>0</v>
          </cell>
        </row>
        <row r="2117">
          <cell r="D2117">
            <v>0</v>
          </cell>
        </row>
        <row r="2118">
          <cell r="D2118">
            <v>53982456.229999997</v>
          </cell>
        </row>
        <row r="2119">
          <cell r="D2119">
            <v>8366370.3700000001</v>
          </cell>
        </row>
        <row r="2120">
          <cell r="D2120">
            <v>3143606.55</v>
          </cell>
        </row>
        <row r="2121">
          <cell r="D2121">
            <v>29108796.969999999</v>
          </cell>
        </row>
        <row r="2122">
          <cell r="D2122">
            <v>2142666.9</v>
          </cell>
        </row>
        <row r="2123">
          <cell r="D2123">
            <v>2295520</v>
          </cell>
        </row>
        <row r="2124">
          <cell r="D2124">
            <v>73249.98</v>
          </cell>
        </row>
        <row r="2125">
          <cell r="D2125">
            <v>40391.949999999997</v>
          </cell>
        </row>
        <row r="2126">
          <cell r="D2126">
            <v>0</v>
          </cell>
        </row>
        <row r="2127">
          <cell r="D2127">
            <v>568169.76</v>
          </cell>
        </row>
        <row r="2128">
          <cell r="D2128">
            <v>-28041.439999999999</v>
          </cell>
        </row>
        <row r="2129">
          <cell r="D2129">
            <v>-143163595.41999999</v>
          </cell>
        </row>
        <row r="2130">
          <cell r="D2130">
            <v>1423616.5</v>
          </cell>
        </row>
        <row r="2131">
          <cell r="D2131">
            <v>0</v>
          </cell>
        </row>
        <row r="2132">
          <cell r="D2132">
            <v>100000</v>
          </cell>
        </row>
        <row r="2133">
          <cell r="D2133">
            <v>1057000</v>
          </cell>
        </row>
        <row r="2134">
          <cell r="D2134">
            <v>0</v>
          </cell>
        </row>
        <row r="2135">
          <cell r="D2135">
            <v>0</v>
          </cell>
        </row>
        <row r="2136">
          <cell r="D2136">
            <v>-1182251.6200000001</v>
          </cell>
        </row>
        <row r="2137">
          <cell r="D2137">
            <v>0</v>
          </cell>
        </row>
        <row r="2138">
          <cell r="D2138">
            <v>0</v>
          </cell>
        </row>
        <row r="2139">
          <cell r="D2139">
            <v>-773298.5</v>
          </cell>
        </row>
        <row r="2140">
          <cell r="D2140">
            <v>1065126</v>
          </cell>
        </row>
        <row r="2141">
          <cell r="D2141">
            <v>219150</v>
          </cell>
        </row>
        <row r="2142">
          <cell r="D2142">
            <v>1867258.55</v>
          </cell>
        </row>
        <row r="2143">
          <cell r="D2143">
            <v>70870.570000000007</v>
          </cell>
        </row>
        <row r="2144">
          <cell r="D2144">
            <v>174216.18</v>
          </cell>
        </row>
        <row r="2145">
          <cell r="D2145">
            <v>489376.28</v>
          </cell>
        </row>
        <row r="2146">
          <cell r="D2146">
            <v>-10997716.439999999</v>
          </cell>
        </row>
        <row r="2147">
          <cell r="D2147">
            <v>-2412729.23</v>
          </cell>
        </row>
        <row r="2148">
          <cell r="D2148">
            <v>2603427.5</v>
          </cell>
        </row>
        <row r="2149">
          <cell r="D2149">
            <v>336917.64</v>
          </cell>
        </row>
        <row r="2150">
          <cell r="D2150">
            <v>272013.71000000002</v>
          </cell>
        </row>
        <row r="2151">
          <cell r="D2151">
            <v>110350</v>
          </cell>
        </row>
        <row r="2152">
          <cell r="D2152">
            <v>1500</v>
          </cell>
        </row>
        <row r="2153">
          <cell r="D2153">
            <v>0</v>
          </cell>
        </row>
        <row r="2154">
          <cell r="D2154">
            <v>0</v>
          </cell>
        </row>
        <row r="2155">
          <cell r="D2155">
            <v>7746966.1900000004</v>
          </cell>
        </row>
        <row r="2156">
          <cell r="D2156">
            <v>0</v>
          </cell>
        </row>
        <row r="2157">
          <cell r="D2157">
            <v>3211</v>
          </cell>
        </row>
        <row r="2158">
          <cell r="D2158">
            <v>0</v>
          </cell>
        </row>
        <row r="2159">
          <cell r="D2159">
            <v>25200</v>
          </cell>
        </row>
        <row r="2160">
          <cell r="D2160">
            <v>0</v>
          </cell>
        </row>
        <row r="2161">
          <cell r="D2161">
            <v>0</v>
          </cell>
        </row>
        <row r="2162">
          <cell r="D2162">
            <v>-30891.06</v>
          </cell>
        </row>
        <row r="2163">
          <cell r="D2163">
            <v>1280</v>
          </cell>
        </row>
        <row r="2164">
          <cell r="D2164">
            <v>90708.34</v>
          </cell>
        </row>
        <row r="2165">
          <cell r="D2165">
            <v>16673.919999999998</v>
          </cell>
        </row>
        <row r="2166">
          <cell r="D2166">
            <v>2937490.37</v>
          </cell>
        </row>
        <row r="2167">
          <cell r="D2167">
            <v>563451.42000000004</v>
          </cell>
        </row>
        <row r="2168">
          <cell r="D2168">
            <v>652.70000000000005</v>
          </cell>
        </row>
        <row r="2169">
          <cell r="D2169">
            <v>6570775</v>
          </cell>
        </row>
        <row r="2170">
          <cell r="D2170">
            <v>63066.35</v>
          </cell>
        </row>
        <row r="2171">
          <cell r="D2171">
            <v>11051.23</v>
          </cell>
        </row>
        <row r="2172">
          <cell r="D2172">
            <v>0</v>
          </cell>
        </row>
        <row r="2173">
          <cell r="D2173">
            <v>125775.2</v>
          </cell>
        </row>
        <row r="2174">
          <cell r="D2174">
            <v>163937.54999999999</v>
          </cell>
        </row>
        <row r="2175">
          <cell r="D2175">
            <v>884684</v>
          </cell>
        </row>
        <row r="2176">
          <cell r="D2176">
            <v>93099.05</v>
          </cell>
        </row>
        <row r="2177">
          <cell r="D2177">
            <v>35880</v>
          </cell>
        </row>
        <row r="2178">
          <cell r="D2178">
            <v>41315</v>
          </cell>
        </row>
        <row r="2179">
          <cell r="D2179">
            <v>14565</v>
          </cell>
        </row>
        <row r="2180">
          <cell r="D2180">
            <v>28994.43</v>
          </cell>
        </row>
        <row r="2181">
          <cell r="D2181">
            <v>0</v>
          </cell>
        </row>
        <row r="2182">
          <cell r="D2182">
            <v>7714709.96</v>
          </cell>
        </row>
        <row r="2183">
          <cell r="D2183">
            <v>23000</v>
          </cell>
        </row>
        <row r="2184">
          <cell r="D2184">
            <v>5555.56</v>
          </cell>
        </row>
        <row r="2185">
          <cell r="D2185">
            <v>161000</v>
          </cell>
        </row>
        <row r="2186">
          <cell r="D2186">
            <v>16371</v>
          </cell>
        </row>
        <row r="2187">
          <cell r="D2187">
            <v>2718.22</v>
          </cell>
        </row>
        <row r="2188">
          <cell r="D2188">
            <v>147642.25</v>
          </cell>
        </row>
        <row r="2189">
          <cell r="D2189">
            <v>0</v>
          </cell>
        </row>
        <row r="2190">
          <cell r="D2190">
            <v>0</v>
          </cell>
        </row>
        <row r="2191">
          <cell r="D2191">
            <v>0</v>
          </cell>
        </row>
        <row r="2192">
          <cell r="D2192">
            <v>0</v>
          </cell>
        </row>
        <row r="2193">
          <cell r="D2193">
            <v>0</v>
          </cell>
        </row>
        <row r="2194">
          <cell r="D2194">
            <v>0</v>
          </cell>
        </row>
        <row r="2195">
          <cell r="D2195">
            <v>12192.94</v>
          </cell>
        </row>
        <row r="2196">
          <cell r="D2196">
            <v>10302</v>
          </cell>
        </row>
        <row r="2197">
          <cell r="D2197">
            <v>1970.8</v>
          </cell>
        </row>
        <row r="2198">
          <cell r="D2198">
            <v>0</v>
          </cell>
        </row>
        <row r="2199">
          <cell r="D2199">
            <v>54532</v>
          </cell>
        </row>
        <row r="2200">
          <cell r="D2200">
            <v>0</v>
          </cell>
        </row>
        <row r="2201">
          <cell r="D2201">
            <v>0</v>
          </cell>
        </row>
        <row r="2202">
          <cell r="D2202">
            <v>0</v>
          </cell>
        </row>
        <row r="2203">
          <cell r="D2203">
            <v>104542.98</v>
          </cell>
        </row>
        <row r="2204">
          <cell r="D2204">
            <v>4600</v>
          </cell>
        </row>
        <row r="2205">
          <cell r="D2205">
            <v>2229</v>
          </cell>
        </row>
        <row r="2206">
          <cell r="D2206">
            <v>0</v>
          </cell>
        </row>
        <row r="2207">
          <cell r="D2207">
            <v>0</v>
          </cell>
        </row>
        <row r="2208">
          <cell r="D2208">
            <v>40000</v>
          </cell>
        </row>
        <row r="2209">
          <cell r="D2209">
            <v>78486</v>
          </cell>
        </row>
        <row r="2210">
          <cell r="D2210">
            <v>0</v>
          </cell>
        </row>
        <row r="2211">
          <cell r="D2211">
            <v>0</v>
          </cell>
        </row>
        <row r="2212">
          <cell r="D2212">
            <v>7990</v>
          </cell>
        </row>
        <row r="2213">
          <cell r="D2213">
            <v>0</v>
          </cell>
        </row>
        <row r="2214">
          <cell r="D2214">
            <v>1000</v>
          </cell>
        </row>
        <row r="2215">
          <cell r="D2215">
            <v>0</v>
          </cell>
        </row>
        <row r="2216">
          <cell r="D2216">
            <v>0</v>
          </cell>
        </row>
        <row r="2217">
          <cell r="D2217">
            <v>0</v>
          </cell>
        </row>
        <row r="2218">
          <cell r="D2218">
            <v>0</v>
          </cell>
        </row>
        <row r="2219">
          <cell r="D2219">
            <v>0</v>
          </cell>
        </row>
        <row r="2220">
          <cell r="D2220">
            <v>0</v>
          </cell>
        </row>
        <row r="2221">
          <cell r="D2221">
            <v>1490</v>
          </cell>
        </row>
        <row r="2222">
          <cell r="D2222">
            <v>0</v>
          </cell>
        </row>
        <row r="2223">
          <cell r="D2223">
            <v>0</v>
          </cell>
        </row>
        <row r="2224">
          <cell r="D2224">
            <v>0</v>
          </cell>
        </row>
        <row r="2225">
          <cell r="D2225">
            <v>19978.5</v>
          </cell>
        </row>
        <row r="2226">
          <cell r="D2226">
            <v>0</v>
          </cell>
        </row>
        <row r="2227">
          <cell r="D2227">
            <v>1578.28</v>
          </cell>
        </row>
        <row r="2228">
          <cell r="D2228">
            <v>0</v>
          </cell>
        </row>
        <row r="2229">
          <cell r="D2229">
            <v>0</v>
          </cell>
        </row>
        <row r="2230">
          <cell r="D2230">
            <v>-84451.99</v>
          </cell>
        </row>
        <row r="2231">
          <cell r="D2231">
            <v>0</v>
          </cell>
        </row>
        <row r="2232">
          <cell r="D2232">
            <v>0</v>
          </cell>
        </row>
        <row r="2233">
          <cell r="D2233">
            <v>0</v>
          </cell>
        </row>
        <row r="2234">
          <cell r="D2234">
            <v>120061.39</v>
          </cell>
        </row>
        <row r="2235">
          <cell r="D2235">
            <v>0</v>
          </cell>
        </row>
        <row r="2236">
          <cell r="D2236">
            <v>0</v>
          </cell>
        </row>
        <row r="2237">
          <cell r="D2237">
            <v>0</v>
          </cell>
        </row>
        <row r="2238">
          <cell r="D2238">
            <v>0</v>
          </cell>
        </row>
        <row r="2239">
          <cell r="D2239">
            <v>0</v>
          </cell>
        </row>
        <row r="2240">
          <cell r="D2240">
            <v>0</v>
          </cell>
        </row>
        <row r="2241">
          <cell r="D2241">
            <v>494225</v>
          </cell>
        </row>
        <row r="2242">
          <cell r="D2242">
            <v>0</v>
          </cell>
        </row>
        <row r="2243">
          <cell r="D2243">
            <v>17712.59</v>
          </cell>
        </row>
        <row r="2244">
          <cell r="D2244">
            <v>0</v>
          </cell>
        </row>
        <row r="2245">
          <cell r="D2245">
            <v>108591.25</v>
          </cell>
        </row>
        <row r="2246">
          <cell r="D2246">
            <v>4939.5</v>
          </cell>
        </row>
        <row r="2247">
          <cell r="D2247">
            <v>4954.05</v>
          </cell>
        </row>
        <row r="2248">
          <cell r="D2248">
            <v>59597</v>
          </cell>
        </row>
        <row r="2249">
          <cell r="D2249">
            <v>3376</v>
          </cell>
        </row>
        <row r="2250">
          <cell r="D2250">
            <v>-61500</v>
          </cell>
        </row>
        <row r="2251">
          <cell r="D2251">
            <v>296000</v>
          </cell>
        </row>
        <row r="2252">
          <cell r="D2252">
            <v>0</v>
          </cell>
        </row>
        <row r="2253">
          <cell r="D2253">
            <v>0</v>
          </cell>
        </row>
        <row r="2254">
          <cell r="D2254">
            <v>4617</v>
          </cell>
        </row>
        <row r="2255">
          <cell r="D2255">
            <v>0</v>
          </cell>
        </row>
        <row r="2256">
          <cell r="D2256">
            <v>4890</v>
          </cell>
        </row>
        <row r="2257">
          <cell r="D2257">
            <v>0</v>
          </cell>
        </row>
        <row r="2258">
          <cell r="D2258">
            <v>11824.24</v>
          </cell>
        </row>
        <row r="2259">
          <cell r="D2259">
            <v>11824.24</v>
          </cell>
        </row>
        <row r="2260">
          <cell r="D2260">
            <v>6384.68</v>
          </cell>
        </row>
        <row r="2261">
          <cell r="D2261">
            <v>0</v>
          </cell>
        </row>
        <row r="2262">
          <cell r="D2262">
            <v>792</v>
          </cell>
        </row>
        <row r="2263">
          <cell r="D2263">
            <v>0</v>
          </cell>
        </row>
        <row r="2264">
          <cell r="D2264">
            <v>0</v>
          </cell>
        </row>
        <row r="2265">
          <cell r="D2265">
            <v>12349.64</v>
          </cell>
        </row>
        <row r="2266">
          <cell r="D2266">
            <v>21780</v>
          </cell>
        </row>
        <row r="2267">
          <cell r="D2267">
            <v>3183.01</v>
          </cell>
        </row>
        <row r="2268">
          <cell r="D2268">
            <v>0</v>
          </cell>
        </row>
        <row r="2269">
          <cell r="D2269">
            <v>3346.98</v>
          </cell>
        </row>
        <row r="2270">
          <cell r="D2270">
            <v>0</v>
          </cell>
        </row>
        <row r="2271">
          <cell r="D2271">
            <v>-964</v>
          </cell>
        </row>
        <row r="2272">
          <cell r="D2272">
            <v>40.24</v>
          </cell>
        </row>
        <row r="2273">
          <cell r="D2273">
            <v>0</v>
          </cell>
        </row>
        <row r="2274">
          <cell r="D2274">
            <v>0</v>
          </cell>
        </row>
        <row r="2275">
          <cell r="D2275">
            <v>12310</v>
          </cell>
        </row>
        <row r="2276">
          <cell r="D2276">
            <v>0</v>
          </cell>
        </row>
        <row r="2277">
          <cell r="D2277">
            <v>2193</v>
          </cell>
        </row>
        <row r="2278">
          <cell r="D2278">
            <v>0</v>
          </cell>
        </row>
        <row r="2279">
          <cell r="D2279">
            <v>50105.86</v>
          </cell>
        </row>
        <row r="2280">
          <cell r="D2280">
            <v>15712.53</v>
          </cell>
        </row>
        <row r="2281">
          <cell r="D2281">
            <v>10540</v>
          </cell>
        </row>
        <row r="2282">
          <cell r="D2282">
            <v>0</v>
          </cell>
        </row>
        <row r="2283">
          <cell r="D2283">
            <v>0</v>
          </cell>
        </row>
        <row r="2284">
          <cell r="D2284">
            <v>3140</v>
          </cell>
        </row>
        <row r="2285">
          <cell r="D2285">
            <v>0</v>
          </cell>
        </row>
        <row r="2286">
          <cell r="D2286">
            <v>1401.86</v>
          </cell>
        </row>
        <row r="2287">
          <cell r="D2287">
            <v>0</v>
          </cell>
        </row>
        <row r="2288">
          <cell r="D2288">
            <v>0</v>
          </cell>
        </row>
        <row r="2289">
          <cell r="D2289">
            <v>1.5</v>
          </cell>
        </row>
        <row r="2290">
          <cell r="D2290">
            <v>667.8</v>
          </cell>
        </row>
        <row r="2291">
          <cell r="D2291">
            <v>16.5</v>
          </cell>
        </row>
        <row r="2292">
          <cell r="D2292">
            <v>0</v>
          </cell>
        </row>
        <row r="2293">
          <cell r="D2293">
            <v>5724</v>
          </cell>
        </row>
        <row r="2294">
          <cell r="D2294">
            <v>0</v>
          </cell>
        </row>
        <row r="2295">
          <cell r="D2295">
            <v>3277.28</v>
          </cell>
        </row>
        <row r="2296">
          <cell r="D2296">
            <v>1327</v>
          </cell>
        </row>
        <row r="2297">
          <cell r="D2297">
            <v>555.12</v>
          </cell>
        </row>
        <row r="2298">
          <cell r="D2298">
            <v>2853.29</v>
          </cell>
        </row>
        <row r="2299">
          <cell r="D2299">
            <v>4127.38</v>
          </cell>
        </row>
        <row r="2300">
          <cell r="D2300">
            <v>11</v>
          </cell>
        </row>
        <row r="2301">
          <cell r="D2301">
            <v>0</v>
          </cell>
        </row>
        <row r="2302">
          <cell r="D2302">
            <v>0</v>
          </cell>
        </row>
        <row r="2303">
          <cell r="D2303">
            <v>0</v>
          </cell>
        </row>
        <row r="2304">
          <cell r="D2304">
            <v>73640.5</v>
          </cell>
        </row>
        <row r="2305">
          <cell r="D2305">
            <v>0</v>
          </cell>
        </row>
        <row r="2306">
          <cell r="D2306">
            <v>40000</v>
          </cell>
        </row>
        <row r="2307">
          <cell r="D2307">
            <v>0</v>
          </cell>
        </row>
        <row r="2308">
          <cell r="D2308">
            <v>0</v>
          </cell>
        </row>
        <row r="2309">
          <cell r="D2309">
            <v>526923.05000000005</v>
          </cell>
        </row>
        <row r="2310">
          <cell r="D2310">
            <v>0</v>
          </cell>
        </row>
        <row r="2311">
          <cell r="D2311">
            <v>0</v>
          </cell>
        </row>
        <row r="2312">
          <cell r="D2312">
            <v>43330</v>
          </cell>
        </row>
        <row r="2313">
          <cell r="D2313">
            <v>0</v>
          </cell>
        </row>
        <row r="2314">
          <cell r="D2314">
            <v>1239.3</v>
          </cell>
        </row>
        <row r="2315">
          <cell r="D2315">
            <v>8322.5</v>
          </cell>
        </row>
        <row r="2316">
          <cell r="D2316">
            <v>0</v>
          </cell>
        </row>
        <row r="2317">
          <cell r="D2317">
            <v>393.33</v>
          </cell>
        </row>
        <row r="2318">
          <cell r="D2318">
            <v>4333</v>
          </cell>
        </row>
        <row r="2319">
          <cell r="D2319">
            <v>923</v>
          </cell>
        </row>
        <row r="2320">
          <cell r="D2320">
            <v>0</v>
          </cell>
        </row>
        <row r="2321">
          <cell r="D2321">
            <v>2000</v>
          </cell>
        </row>
        <row r="2322">
          <cell r="D2322">
            <v>0</v>
          </cell>
        </row>
        <row r="2323">
          <cell r="D2323">
            <v>0</v>
          </cell>
        </row>
        <row r="2324">
          <cell r="D2324">
            <v>0</v>
          </cell>
        </row>
        <row r="2325">
          <cell r="D2325">
            <v>0</v>
          </cell>
        </row>
        <row r="2326">
          <cell r="D2326">
            <v>5430</v>
          </cell>
        </row>
        <row r="2327">
          <cell r="D2327">
            <v>0</v>
          </cell>
        </row>
        <row r="2328">
          <cell r="D2328">
            <v>0</v>
          </cell>
        </row>
        <row r="2329">
          <cell r="D2329">
            <v>0</v>
          </cell>
        </row>
        <row r="2330">
          <cell r="D2330">
            <v>0</v>
          </cell>
        </row>
        <row r="2331">
          <cell r="D2331">
            <v>0</v>
          </cell>
        </row>
        <row r="2332">
          <cell r="D2332">
            <v>0</v>
          </cell>
        </row>
        <row r="2333">
          <cell r="D2333">
            <v>0</v>
          </cell>
        </row>
        <row r="2334">
          <cell r="D2334">
            <v>207.01</v>
          </cell>
        </row>
        <row r="2335">
          <cell r="D2335">
            <v>0</v>
          </cell>
        </row>
        <row r="2336">
          <cell r="D2336">
            <v>0</v>
          </cell>
        </row>
        <row r="2337">
          <cell r="D2337">
            <v>0</v>
          </cell>
        </row>
        <row r="2338">
          <cell r="D2338">
            <v>0</v>
          </cell>
        </row>
        <row r="2339">
          <cell r="D2339">
            <v>0</v>
          </cell>
        </row>
        <row r="2340">
          <cell r="D2340">
            <v>3810</v>
          </cell>
        </row>
        <row r="2341">
          <cell r="D2341">
            <v>0</v>
          </cell>
        </row>
        <row r="2342">
          <cell r="D2342">
            <v>0</v>
          </cell>
        </row>
        <row r="2343">
          <cell r="D2343">
            <v>0</v>
          </cell>
        </row>
        <row r="2344">
          <cell r="D2344">
            <v>0</v>
          </cell>
        </row>
        <row r="2345">
          <cell r="D2345">
            <v>0</v>
          </cell>
        </row>
        <row r="2346">
          <cell r="D2346">
            <v>0</v>
          </cell>
        </row>
        <row r="2347">
          <cell r="D2347">
            <v>0</v>
          </cell>
        </row>
        <row r="2348">
          <cell r="D2348">
            <v>0</v>
          </cell>
        </row>
        <row r="2349">
          <cell r="D2349">
            <v>0</v>
          </cell>
        </row>
        <row r="2350">
          <cell r="D2350">
            <v>0</v>
          </cell>
        </row>
        <row r="2351">
          <cell r="D2351">
            <v>0</v>
          </cell>
        </row>
        <row r="2352">
          <cell r="D2352">
            <v>0</v>
          </cell>
        </row>
        <row r="2353">
          <cell r="D2353">
            <v>0</v>
          </cell>
        </row>
        <row r="2354">
          <cell r="D2354">
            <v>0</v>
          </cell>
        </row>
        <row r="2355">
          <cell r="D2355">
            <v>0</v>
          </cell>
        </row>
        <row r="2356">
          <cell r="D2356">
            <v>0</v>
          </cell>
        </row>
        <row r="2357">
          <cell r="D2357">
            <v>0</v>
          </cell>
        </row>
        <row r="2358">
          <cell r="D2358">
            <v>0</v>
          </cell>
        </row>
        <row r="2359">
          <cell r="D2359">
            <v>0</v>
          </cell>
        </row>
        <row r="2360">
          <cell r="D2360">
            <v>0</v>
          </cell>
        </row>
        <row r="2361">
          <cell r="D2361">
            <v>0</v>
          </cell>
        </row>
        <row r="2362">
          <cell r="D2362">
            <v>2242.9899999999998</v>
          </cell>
        </row>
        <row r="2363">
          <cell r="D2363">
            <v>420</v>
          </cell>
        </row>
        <row r="2364">
          <cell r="D2364">
            <v>0</v>
          </cell>
        </row>
        <row r="2365">
          <cell r="D2365">
            <v>0</v>
          </cell>
        </row>
        <row r="2366">
          <cell r="D2366">
            <v>0</v>
          </cell>
        </row>
        <row r="2367">
          <cell r="D2367">
            <v>9876</v>
          </cell>
        </row>
        <row r="2368">
          <cell r="D2368">
            <v>0</v>
          </cell>
        </row>
        <row r="2369">
          <cell r="D2369">
            <v>0</v>
          </cell>
        </row>
        <row r="2370">
          <cell r="D2370">
            <v>0</v>
          </cell>
        </row>
        <row r="2371">
          <cell r="D2371">
            <v>0</v>
          </cell>
        </row>
        <row r="2372">
          <cell r="D2372">
            <v>45160</v>
          </cell>
        </row>
        <row r="2373">
          <cell r="D2373">
            <v>0</v>
          </cell>
        </row>
        <row r="2374">
          <cell r="D2374">
            <v>0</v>
          </cell>
        </row>
        <row r="2375">
          <cell r="D2375">
            <v>7190</v>
          </cell>
        </row>
        <row r="2376">
          <cell r="D2376">
            <v>0</v>
          </cell>
        </row>
        <row r="2377">
          <cell r="D2377">
            <v>0</v>
          </cell>
        </row>
        <row r="2378">
          <cell r="D2378">
            <v>4516</v>
          </cell>
        </row>
        <row r="2379">
          <cell r="D2379">
            <v>768</v>
          </cell>
        </row>
        <row r="2380">
          <cell r="D2380">
            <v>0</v>
          </cell>
        </row>
        <row r="2381">
          <cell r="D2381">
            <v>2500</v>
          </cell>
        </row>
        <row r="2382">
          <cell r="D2382">
            <v>0</v>
          </cell>
        </row>
        <row r="2383">
          <cell r="D2383">
            <v>0</v>
          </cell>
        </row>
        <row r="2384">
          <cell r="D2384">
            <v>0</v>
          </cell>
        </row>
        <row r="2385">
          <cell r="D2385">
            <v>0</v>
          </cell>
        </row>
        <row r="2386">
          <cell r="D2386">
            <v>0</v>
          </cell>
        </row>
        <row r="2387">
          <cell r="D2387">
            <v>149644.20000000001</v>
          </cell>
        </row>
        <row r="2388">
          <cell r="D2388">
            <v>0</v>
          </cell>
        </row>
        <row r="2389">
          <cell r="D2389">
            <v>0</v>
          </cell>
        </row>
        <row r="2390">
          <cell r="D2390">
            <v>0</v>
          </cell>
        </row>
        <row r="2391">
          <cell r="D2391">
            <v>0</v>
          </cell>
        </row>
        <row r="2392">
          <cell r="D2392">
            <v>0</v>
          </cell>
        </row>
        <row r="2393">
          <cell r="D2393">
            <v>0</v>
          </cell>
        </row>
        <row r="2394">
          <cell r="D2394">
            <v>0</v>
          </cell>
        </row>
        <row r="2395">
          <cell r="D2395">
            <v>0</v>
          </cell>
        </row>
        <row r="2396">
          <cell r="D2396">
            <v>0</v>
          </cell>
        </row>
        <row r="2397">
          <cell r="D2397">
            <v>0</v>
          </cell>
        </row>
        <row r="2398">
          <cell r="D2398">
            <v>0</v>
          </cell>
        </row>
        <row r="2399">
          <cell r="D2399">
            <v>0</v>
          </cell>
        </row>
        <row r="2400">
          <cell r="D2400">
            <v>0</v>
          </cell>
        </row>
        <row r="2401">
          <cell r="D2401">
            <v>0</v>
          </cell>
        </row>
        <row r="2402">
          <cell r="D2402">
            <v>0</v>
          </cell>
        </row>
        <row r="2403">
          <cell r="D2403">
            <v>0</v>
          </cell>
        </row>
        <row r="2404">
          <cell r="D2404">
            <v>0</v>
          </cell>
        </row>
        <row r="2405">
          <cell r="D2405">
            <v>0</v>
          </cell>
        </row>
        <row r="2406">
          <cell r="D2406">
            <v>0</v>
          </cell>
        </row>
        <row r="2407">
          <cell r="D2407">
            <v>0</v>
          </cell>
        </row>
        <row r="2408">
          <cell r="D2408">
            <v>0</v>
          </cell>
        </row>
        <row r="2409">
          <cell r="D2409">
            <v>0</v>
          </cell>
        </row>
        <row r="2410">
          <cell r="D2410">
            <v>0</v>
          </cell>
        </row>
        <row r="2411">
          <cell r="D2411">
            <v>0</v>
          </cell>
        </row>
        <row r="2412">
          <cell r="D2412">
            <v>0</v>
          </cell>
        </row>
        <row r="2413">
          <cell r="D2413">
            <v>0</v>
          </cell>
        </row>
        <row r="2414">
          <cell r="D2414">
            <v>0</v>
          </cell>
        </row>
        <row r="2415">
          <cell r="D2415">
            <v>0</v>
          </cell>
        </row>
        <row r="2416">
          <cell r="D2416">
            <v>0</v>
          </cell>
        </row>
        <row r="2417">
          <cell r="D2417">
            <v>0</v>
          </cell>
        </row>
        <row r="2418">
          <cell r="D2418">
            <v>0</v>
          </cell>
        </row>
        <row r="2419">
          <cell r="D2419">
            <v>0</v>
          </cell>
        </row>
        <row r="2420">
          <cell r="D2420">
            <v>0</v>
          </cell>
        </row>
        <row r="2421">
          <cell r="D2421">
            <v>0</v>
          </cell>
        </row>
        <row r="2422">
          <cell r="D2422">
            <v>0</v>
          </cell>
        </row>
        <row r="2423">
          <cell r="D2423">
            <v>0</v>
          </cell>
        </row>
        <row r="2424">
          <cell r="D2424">
            <v>0</v>
          </cell>
        </row>
        <row r="2425">
          <cell r="D2425">
            <v>0</v>
          </cell>
        </row>
        <row r="2426">
          <cell r="D2426">
            <v>0</v>
          </cell>
        </row>
        <row r="2427">
          <cell r="D2427">
            <v>0</v>
          </cell>
        </row>
        <row r="2428">
          <cell r="D2428">
            <v>0</v>
          </cell>
        </row>
        <row r="2429">
          <cell r="D2429">
            <v>0</v>
          </cell>
        </row>
        <row r="2430">
          <cell r="D2430">
            <v>0</v>
          </cell>
        </row>
        <row r="2431">
          <cell r="D2431">
            <v>0</v>
          </cell>
        </row>
        <row r="2432">
          <cell r="D2432">
            <v>0</v>
          </cell>
        </row>
        <row r="2433">
          <cell r="D2433">
            <v>390080</v>
          </cell>
        </row>
        <row r="2434">
          <cell r="D2434">
            <v>0</v>
          </cell>
        </row>
        <row r="2435">
          <cell r="D2435">
            <v>0</v>
          </cell>
        </row>
        <row r="2436">
          <cell r="D2436">
            <v>95495</v>
          </cell>
        </row>
        <row r="2437">
          <cell r="D2437">
            <v>1826</v>
          </cell>
        </row>
        <row r="2438">
          <cell r="D2438">
            <v>3643.27</v>
          </cell>
        </row>
        <row r="2439">
          <cell r="D2439">
            <v>38093</v>
          </cell>
        </row>
        <row r="2440">
          <cell r="D2440">
            <v>1920</v>
          </cell>
        </row>
        <row r="2441">
          <cell r="D2441">
            <v>0</v>
          </cell>
        </row>
        <row r="2442">
          <cell r="D2442">
            <v>50500</v>
          </cell>
        </row>
        <row r="2443">
          <cell r="D2443">
            <v>5400</v>
          </cell>
        </row>
        <row r="2444">
          <cell r="D2444">
            <v>0</v>
          </cell>
        </row>
        <row r="2445">
          <cell r="D2445">
            <v>440</v>
          </cell>
        </row>
        <row r="2446">
          <cell r="D2446">
            <v>0</v>
          </cell>
        </row>
        <row r="2447">
          <cell r="D2447">
            <v>0</v>
          </cell>
        </row>
        <row r="2448">
          <cell r="D2448">
            <v>0</v>
          </cell>
        </row>
        <row r="2449">
          <cell r="D2449">
            <v>8225</v>
          </cell>
        </row>
        <row r="2450">
          <cell r="D2450">
            <v>0</v>
          </cell>
        </row>
        <row r="2451">
          <cell r="D2451">
            <v>4040</v>
          </cell>
        </row>
        <row r="2452">
          <cell r="D2452">
            <v>0</v>
          </cell>
        </row>
        <row r="2453">
          <cell r="D2453">
            <v>0</v>
          </cell>
        </row>
        <row r="2454">
          <cell r="D2454">
            <v>0</v>
          </cell>
        </row>
        <row r="2455">
          <cell r="D2455">
            <v>0</v>
          </cell>
        </row>
        <row r="2456">
          <cell r="D2456">
            <v>0</v>
          </cell>
        </row>
        <row r="2457">
          <cell r="D2457">
            <v>0</v>
          </cell>
        </row>
        <row r="2458">
          <cell r="D2458">
            <v>13189.25</v>
          </cell>
        </row>
        <row r="2459">
          <cell r="D2459">
            <v>0</v>
          </cell>
        </row>
        <row r="2460">
          <cell r="D2460">
            <v>2476.88</v>
          </cell>
        </row>
        <row r="2461">
          <cell r="D2461">
            <v>0</v>
          </cell>
        </row>
        <row r="2462">
          <cell r="D2462">
            <v>-392</v>
          </cell>
        </row>
        <row r="2463">
          <cell r="D2463">
            <v>44.16</v>
          </cell>
        </row>
        <row r="2464">
          <cell r="D2464">
            <v>0</v>
          </cell>
        </row>
        <row r="2465">
          <cell r="D2465">
            <v>27705</v>
          </cell>
        </row>
        <row r="2466">
          <cell r="D2466">
            <v>2400</v>
          </cell>
        </row>
        <row r="2467">
          <cell r="D2467">
            <v>0</v>
          </cell>
        </row>
        <row r="2468">
          <cell r="D2468">
            <v>0</v>
          </cell>
        </row>
        <row r="2469">
          <cell r="D2469">
            <v>500</v>
          </cell>
        </row>
        <row r="2470">
          <cell r="D2470">
            <v>0</v>
          </cell>
        </row>
        <row r="2471">
          <cell r="D2471">
            <v>11670.2</v>
          </cell>
        </row>
        <row r="2472">
          <cell r="D2472">
            <v>416</v>
          </cell>
        </row>
        <row r="2473">
          <cell r="D2473">
            <v>0</v>
          </cell>
        </row>
        <row r="2474">
          <cell r="D2474">
            <v>0</v>
          </cell>
        </row>
        <row r="2475">
          <cell r="D2475">
            <v>0</v>
          </cell>
        </row>
        <row r="2476">
          <cell r="D2476">
            <v>1175.1099999999999</v>
          </cell>
        </row>
        <row r="2477">
          <cell r="D2477">
            <v>54.55</v>
          </cell>
        </row>
        <row r="2478">
          <cell r="D2478">
            <v>0</v>
          </cell>
        </row>
        <row r="2479">
          <cell r="D2479">
            <v>1020</v>
          </cell>
        </row>
        <row r="2480">
          <cell r="D2480">
            <v>3244.4</v>
          </cell>
        </row>
        <row r="2481">
          <cell r="D2481">
            <v>1381</v>
          </cell>
        </row>
        <row r="2482">
          <cell r="D2482">
            <v>943</v>
          </cell>
        </row>
        <row r="2483">
          <cell r="D2483">
            <v>3280</v>
          </cell>
        </row>
        <row r="2484">
          <cell r="D2484">
            <v>0</v>
          </cell>
        </row>
        <row r="2485">
          <cell r="D2485">
            <v>324</v>
          </cell>
        </row>
        <row r="2486">
          <cell r="D2486">
            <v>360</v>
          </cell>
        </row>
        <row r="2487">
          <cell r="D2487">
            <v>0</v>
          </cell>
        </row>
        <row r="2488">
          <cell r="D2488">
            <v>7596</v>
          </cell>
        </row>
        <row r="2489">
          <cell r="D2489">
            <v>0</v>
          </cell>
        </row>
        <row r="2490">
          <cell r="D2490">
            <v>0</v>
          </cell>
        </row>
        <row r="2491">
          <cell r="D2491">
            <v>0</v>
          </cell>
        </row>
        <row r="2492">
          <cell r="D2492">
            <v>0</v>
          </cell>
        </row>
        <row r="2493">
          <cell r="D2493">
            <v>0</v>
          </cell>
        </row>
        <row r="2494">
          <cell r="D2494">
            <v>0</v>
          </cell>
        </row>
        <row r="2495">
          <cell r="D2495">
            <v>0</v>
          </cell>
        </row>
        <row r="2496">
          <cell r="D2496">
            <v>0</v>
          </cell>
        </row>
        <row r="2497">
          <cell r="D2497">
            <v>0</v>
          </cell>
        </row>
        <row r="2498">
          <cell r="D2498">
            <v>875</v>
          </cell>
        </row>
        <row r="2499">
          <cell r="D2499">
            <v>0</v>
          </cell>
        </row>
        <row r="2500">
          <cell r="D2500">
            <v>0</v>
          </cell>
        </row>
        <row r="2501">
          <cell r="D2501">
            <v>0</v>
          </cell>
        </row>
        <row r="2502">
          <cell r="D2502">
            <v>0</v>
          </cell>
        </row>
        <row r="2503">
          <cell r="D2503">
            <v>0</v>
          </cell>
        </row>
        <row r="2504">
          <cell r="D2504">
            <v>0</v>
          </cell>
        </row>
        <row r="2505">
          <cell r="D2505">
            <v>0</v>
          </cell>
        </row>
        <row r="2506">
          <cell r="D2506">
            <v>0</v>
          </cell>
        </row>
        <row r="2507">
          <cell r="D2507">
            <v>0</v>
          </cell>
        </row>
        <row r="2508">
          <cell r="D2508">
            <v>0</v>
          </cell>
        </row>
        <row r="2509">
          <cell r="D2509">
            <v>0</v>
          </cell>
        </row>
        <row r="2510">
          <cell r="D2510">
            <v>0</v>
          </cell>
        </row>
        <row r="2511">
          <cell r="D2511">
            <v>0</v>
          </cell>
        </row>
        <row r="2512">
          <cell r="D2512">
            <v>0</v>
          </cell>
        </row>
        <row r="2513">
          <cell r="D2513">
            <v>0</v>
          </cell>
        </row>
        <row r="2514">
          <cell r="D2514">
            <v>0</v>
          </cell>
        </row>
        <row r="2515">
          <cell r="D2515">
            <v>0</v>
          </cell>
        </row>
        <row r="2516">
          <cell r="D2516">
            <v>0</v>
          </cell>
        </row>
        <row r="2517">
          <cell r="D2517">
            <v>0</v>
          </cell>
        </row>
        <row r="2518">
          <cell r="D2518">
            <v>439774.74</v>
          </cell>
        </row>
        <row r="2519">
          <cell r="D2519">
            <v>0</v>
          </cell>
        </row>
        <row r="2520">
          <cell r="D2520">
            <v>103312.67</v>
          </cell>
        </row>
        <row r="2521">
          <cell r="D2521">
            <v>42343</v>
          </cell>
        </row>
        <row r="2522">
          <cell r="D2522">
            <v>10585.75</v>
          </cell>
        </row>
        <row r="2523">
          <cell r="D2523">
            <v>0</v>
          </cell>
        </row>
        <row r="2524">
          <cell r="D2524">
            <v>20151.61</v>
          </cell>
        </row>
        <row r="2525">
          <cell r="D2525">
            <v>44216.3</v>
          </cell>
        </row>
        <row r="2526">
          <cell r="D2526">
            <v>10420.799999999999</v>
          </cell>
        </row>
        <row r="2527">
          <cell r="D2527">
            <v>0</v>
          </cell>
        </row>
        <row r="2528">
          <cell r="D2528">
            <v>0</v>
          </cell>
        </row>
        <row r="2529">
          <cell r="D2529">
            <v>0</v>
          </cell>
        </row>
        <row r="2530">
          <cell r="D2530">
            <v>6414</v>
          </cell>
        </row>
        <row r="2531">
          <cell r="D2531">
            <v>0</v>
          </cell>
        </row>
        <row r="2532">
          <cell r="D2532">
            <v>0</v>
          </cell>
        </row>
        <row r="2533">
          <cell r="D2533">
            <v>210</v>
          </cell>
        </row>
        <row r="2534">
          <cell r="D2534">
            <v>144974.29999999999</v>
          </cell>
        </row>
        <row r="2535">
          <cell r="D2535">
            <v>61511.59</v>
          </cell>
        </row>
        <row r="2536">
          <cell r="D2536">
            <v>5364</v>
          </cell>
        </row>
        <row r="2537">
          <cell r="D2537">
            <v>0</v>
          </cell>
        </row>
        <row r="2538">
          <cell r="D2538">
            <v>0</v>
          </cell>
        </row>
        <row r="2539">
          <cell r="D2539">
            <v>0</v>
          </cell>
        </row>
        <row r="2540">
          <cell r="D2540">
            <v>0</v>
          </cell>
        </row>
        <row r="2541">
          <cell r="D2541">
            <v>0</v>
          </cell>
        </row>
        <row r="2542">
          <cell r="D2542">
            <v>0</v>
          </cell>
        </row>
        <row r="2543">
          <cell r="D2543">
            <v>0</v>
          </cell>
        </row>
        <row r="2544">
          <cell r="D2544">
            <v>0</v>
          </cell>
        </row>
        <row r="2545">
          <cell r="D2545">
            <v>0</v>
          </cell>
        </row>
        <row r="2546">
          <cell r="D2546">
            <v>0</v>
          </cell>
        </row>
        <row r="2547">
          <cell r="D2547">
            <v>0</v>
          </cell>
        </row>
        <row r="2548">
          <cell r="D2548">
            <v>0</v>
          </cell>
        </row>
        <row r="2549">
          <cell r="D2549">
            <v>0</v>
          </cell>
        </row>
        <row r="2550">
          <cell r="D2550">
            <v>0</v>
          </cell>
        </row>
        <row r="2551">
          <cell r="D2551">
            <v>0</v>
          </cell>
        </row>
        <row r="2552">
          <cell r="D2552">
            <v>0</v>
          </cell>
        </row>
        <row r="2553">
          <cell r="D2553">
            <v>0</v>
          </cell>
        </row>
        <row r="2554">
          <cell r="D2554">
            <v>0</v>
          </cell>
        </row>
        <row r="2555">
          <cell r="D2555">
            <v>0</v>
          </cell>
        </row>
        <row r="2556">
          <cell r="D2556">
            <v>0</v>
          </cell>
        </row>
        <row r="2557">
          <cell r="D2557">
            <v>0</v>
          </cell>
        </row>
        <row r="2558">
          <cell r="D2558">
            <v>0</v>
          </cell>
        </row>
        <row r="2559">
          <cell r="D2559">
            <v>0</v>
          </cell>
        </row>
        <row r="2560">
          <cell r="D2560">
            <v>0</v>
          </cell>
        </row>
        <row r="2561">
          <cell r="D2561">
            <v>0</v>
          </cell>
        </row>
        <row r="2562">
          <cell r="D2562">
            <v>0</v>
          </cell>
        </row>
        <row r="2563">
          <cell r="D2563">
            <v>0</v>
          </cell>
        </row>
        <row r="2564">
          <cell r="D2564">
            <v>0</v>
          </cell>
        </row>
        <row r="2565">
          <cell r="D2565">
            <v>0</v>
          </cell>
        </row>
        <row r="2566">
          <cell r="D2566">
            <v>1271.5</v>
          </cell>
        </row>
        <row r="2567">
          <cell r="D2567">
            <v>0</v>
          </cell>
        </row>
        <row r="2568">
          <cell r="D2568">
            <v>0</v>
          </cell>
        </row>
        <row r="2569">
          <cell r="D2569">
            <v>1775.7</v>
          </cell>
        </row>
        <row r="2570">
          <cell r="D2570">
            <v>0</v>
          </cell>
        </row>
        <row r="2571">
          <cell r="D2571">
            <v>886.2</v>
          </cell>
        </row>
        <row r="2572">
          <cell r="D2572">
            <v>0</v>
          </cell>
        </row>
        <row r="2573">
          <cell r="D2573">
            <v>0</v>
          </cell>
        </row>
        <row r="2574">
          <cell r="D2574">
            <v>153130.5</v>
          </cell>
        </row>
        <row r="2575">
          <cell r="D2575">
            <v>0</v>
          </cell>
        </row>
        <row r="2576">
          <cell r="D2576">
            <v>0</v>
          </cell>
        </row>
        <row r="2577">
          <cell r="D2577">
            <v>0</v>
          </cell>
        </row>
        <row r="2578">
          <cell r="D2578">
            <v>0</v>
          </cell>
        </row>
        <row r="2579">
          <cell r="D2579">
            <v>618724.38</v>
          </cell>
        </row>
        <row r="2580">
          <cell r="D2580">
            <v>0</v>
          </cell>
        </row>
        <row r="2581">
          <cell r="D2581">
            <v>119291.87</v>
          </cell>
        </row>
        <row r="2582">
          <cell r="D2582">
            <v>40690</v>
          </cell>
        </row>
        <row r="2583">
          <cell r="D2583">
            <v>10172.5</v>
          </cell>
        </row>
        <row r="2584">
          <cell r="D2584">
            <v>0</v>
          </cell>
        </row>
        <row r="2585">
          <cell r="D2585">
            <v>1424</v>
          </cell>
        </row>
        <row r="2586">
          <cell r="D2586">
            <v>61696</v>
          </cell>
        </row>
        <row r="2587">
          <cell r="D2587">
            <v>14425</v>
          </cell>
        </row>
        <row r="2588">
          <cell r="D2588">
            <v>0</v>
          </cell>
        </row>
        <row r="2589">
          <cell r="D2589">
            <v>0</v>
          </cell>
        </row>
        <row r="2590">
          <cell r="D2590">
            <v>0</v>
          </cell>
        </row>
        <row r="2591">
          <cell r="D2591">
            <v>4646</v>
          </cell>
        </row>
        <row r="2592">
          <cell r="D2592">
            <v>0</v>
          </cell>
        </row>
        <row r="2593">
          <cell r="D2593">
            <v>0</v>
          </cell>
        </row>
        <row r="2594">
          <cell r="D2594">
            <v>940</v>
          </cell>
        </row>
        <row r="2595">
          <cell r="D2595">
            <v>50257</v>
          </cell>
        </row>
        <row r="2596">
          <cell r="D2596">
            <v>265430.33</v>
          </cell>
        </row>
        <row r="2597">
          <cell r="D2597">
            <v>1046575.83</v>
          </cell>
        </row>
        <row r="2598">
          <cell r="D2598">
            <v>0</v>
          </cell>
        </row>
        <row r="2599">
          <cell r="D2599">
            <v>0</v>
          </cell>
        </row>
        <row r="2600">
          <cell r="D2600">
            <v>0</v>
          </cell>
        </row>
        <row r="2601">
          <cell r="D2601">
            <v>0</v>
          </cell>
        </row>
        <row r="2602">
          <cell r="D2602">
            <v>0</v>
          </cell>
        </row>
        <row r="2603">
          <cell r="D2603">
            <v>0</v>
          </cell>
        </row>
        <row r="2604">
          <cell r="D2604">
            <v>0</v>
          </cell>
        </row>
        <row r="2605">
          <cell r="D2605">
            <v>0</v>
          </cell>
        </row>
        <row r="2606">
          <cell r="D2606">
            <v>0</v>
          </cell>
        </row>
        <row r="2607">
          <cell r="D2607">
            <v>0</v>
          </cell>
        </row>
        <row r="2608">
          <cell r="D2608">
            <v>0</v>
          </cell>
        </row>
        <row r="2609">
          <cell r="D2609">
            <v>0</v>
          </cell>
        </row>
        <row r="2610">
          <cell r="D2610">
            <v>0</v>
          </cell>
        </row>
        <row r="2611">
          <cell r="D2611">
            <v>0</v>
          </cell>
        </row>
        <row r="2612">
          <cell r="D2612">
            <v>0</v>
          </cell>
        </row>
        <row r="2613">
          <cell r="D2613">
            <v>0</v>
          </cell>
        </row>
        <row r="2614">
          <cell r="D2614">
            <v>0</v>
          </cell>
        </row>
        <row r="2615">
          <cell r="D2615">
            <v>0</v>
          </cell>
        </row>
        <row r="2616">
          <cell r="D2616">
            <v>0</v>
          </cell>
        </row>
        <row r="2617">
          <cell r="D2617">
            <v>0</v>
          </cell>
        </row>
        <row r="2618">
          <cell r="D2618">
            <v>21175.11</v>
          </cell>
        </row>
        <row r="2619">
          <cell r="D2619">
            <v>0</v>
          </cell>
        </row>
        <row r="2620">
          <cell r="D2620">
            <v>0</v>
          </cell>
        </row>
        <row r="2621">
          <cell r="D2621">
            <v>0</v>
          </cell>
        </row>
        <row r="2622">
          <cell r="D2622">
            <v>0</v>
          </cell>
        </row>
        <row r="2623">
          <cell r="D2623">
            <v>0</v>
          </cell>
        </row>
        <row r="2624">
          <cell r="D2624">
            <v>0</v>
          </cell>
        </row>
        <row r="2625">
          <cell r="D2625">
            <v>0</v>
          </cell>
        </row>
        <row r="2626">
          <cell r="D2626">
            <v>0</v>
          </cell>
        </row>
        <row r="2627">
          <cell r="D2627">
            <v>0</v>
          </cell>
        </row>
        <row r="2628">
          <cell r="D2628">
            <v>0</v>
          </cell>
        </row>
        <row r="2629">
          <cell r="D2629">
            <v>0</v>
          </cell>
        </row>
        <row r="2630">
          <cell r="D2630">
            <v>3028.04</v>
          </cell>
        </row>
        <row r="2631">
          <cell r="D2631">
            <v>0</v>
          </cell>
        </row>
        <row r="2632">
          <cell r="D2632">
            <v>0</v>
          </cell>
        </row>
        <row r="2633">
          <cell r="D2633">
            <v>0</v>
          </cell>
        </row>
        <row r="2634">
          <cell r="D2634">
            <v>0</v>
          </cell>
        </row>
        <row r="2635">
          <cell r="D2635">
            <v>19346.5</v>
          </cell>
        </row>
        <row r="2636">
          <cell r="D2636">
            <v>0</v>
          </cell>
        </row>
        <row r="2637">
          <cell r="D2637">
            <v>0</v>
          </cell>
        </row>
        <row r="2638">
          <cell r="D2638">
            <v>0</v>
          </cell>
        </row>
        <row r="2639">
          <cell r="D2639">
            <v>0</v>
          </cell>
        </row>
        <row r="2640">
          <cell r="D2640">
            <v>0</v>
          </cell>
        </row>
        <row r="2641">
          <cell r="D2641">
            <v>0</v>
          </cell>
        </row>
        <row r="2642">
          <cell r="D2642">
            <v>0</v>
          </cell>
        </row>
        <row r="2643">
          <cell r="D2643">
            <v>94010</v>
          </cell>
        </row>
        <row r="2644">
          <cell r="D2644">
            <v>23502.5</v>
          </cell>
        </row>
        <row r="2645">
          <cell r="D2645">
            <v>0</v>
          </cell>
        </row>
        <row r="2646">
          <cell r="D2646">
            <v>9401</v>
          </cell>
        </row>
        <row r="2647">
          <cell r="D2647">
            <v>384</v>
          </cell>
        </row>
        <row r="2648">
          <cell r="D2648">
            <v>0</v>
          </cell>
        </row>
        <row r="2649">
          <cell r="D2649">
            <v>2500</v>
          </cell>
        </row>
        <row r="2650">
          <cell r="D2650">
            <v>0</v>
          </cell>
        </row>
        <row r="2651">
          <cell r="D2651">
            <v>0</v>
          </cell>
        </row>
        <row r="2652">
          <cell r="D2652">
            <v>0</v>
          </cell>
        </row>
        <row r="2653">
          <cell r="D2653">
            <v>0</v>
          </cell>
        </row>
        <row r="2654">
          <cell r="D2654">
            <v>0</v>
          </cell>
        </row>
        <row r="2655">
          <cell r="D2655">
            <v>0</v>
          </cell>
        </row>
        <row r="2656">
          <cell r="D2656">
            <v>0</v>
          </cell>
        </row>
        <row r="2657">
          <cell r="D2657">
            <v>0</v>
          </cell>
        </row>
        <row r="2658">
          <cell r="D2658">
            <v>0</v>
          </cell>
        </row>
        <row r="2659">
          <cell r="D2659">
            <v>0</v>
          </cell>
        </row>
        <row r="2660">
          <cell r="D2660">
            <v>0</v>
          </cell>
        </row>
        <row r="2661">
          <cell r="D2661">
            <v>0</v>
          </cell>
        </row>
        <row r="2662">
          <cell r="D2662">
            <v>0</v>
          </cell>
        </row>
        <row r="2663">
          <cell r="D2663">
            <v>0</v>
          </cell>
        </row>
        <row r="2664">
          <cell r="D2664">
            <v>0</v>
          </cell>
        </row>
        <row r="2665">
          <cell r="D2665">
            <v>0</v>
          </cell>
        </row>
        <row r="2666">
          <cell r="D2666">
            <v>0</v>
          </cell>
        </row>
        <row r="2667">
          <cell r="D2667">
            <v>0</v>
          </cell>
        </row>
        <row r="2668">
          <cell r="D2668">
            <v>0</v>
          </cell>
        </row>
        <row r="2669">
          <cell r="D2669">
            <v>0</v>
          </cell>
        </row>
        <row r="2670">
          <cell r="D2670">
            <v>0</v>
          </cell>
        </row>
        <row r="2671">
          <cell r="D2671">
            <v>0</v>
          </cell>
        </row>
        <row r="2672">
          <cell r="D2672">
            <v>0</v>
          </cell>
        </row>
        <row r="2673">
          <cell r="D2673">
            <v>0</v>
          </cell>
        </row>
        <row r="2674">
          <cell r="D2674">
            <v>0</v>
          </cell>
        </row>
        <row r="2675">
          <cell r="D2675">
            <v>0</v>
          </cell>
        </row>
        <row r="2676">
          <cell r="D2676">
            <v>0</v>
          </cell>
        </row>
        <row r="2677">
          <cell r="D2677">
            <v>0</v>
          </cell>
        </row>
        <row r="2678">
          <cell r="D2678">
            <v>0</v>
          </cell>
        </row>
        <row r="2679">
          <cell r="D2679">
            <v>0</v>
          </cell>
        </row>
        <row r="2680">
          <cell r="D2680">
            <v>0</v>
          </cell>
        </row>
        <row r="2681">
          <cell r="D2681">
            <v>0</v>
          </cell>
        </row>
        <row r="2682">
          <cell r="D2682">
            <v>0</v>
          </cell>
        </row>
        <row r="2683">
          <cell r="D2683">
            <v>0</v>
          </cell>
        </row>
        <row r="2684">
          <cell r="D2684">
            <v>0</v>
          </cell>
        </row>
        <row r="2685">
          <cell r="D2685">
            <v>0</v>
          </cell>
        </row>
        <row r="2686">
          <cell r="D2686">
            <v>0</v>
          </cell>
        </row>
        <row r="2687">
          <cell r="D2687">
            <v>0</v>
          </cell>
        </row>
        <row r="2688">
          <cell r="D2688">
            <v>0</v>
          </cell>
        </row>
        <row r="2689">
          <cell r="D2689">
            <v>0</v>
          </cell>
        </row>
        <row r="2690">
          <cell r="D2690">
            <v>0</v>
          </cell>
        </row>
        <row r="2691">
          <cell r="D2691">
            <v>0</v>
          </cell>
        </row>
        <row r="2692">
          <cell r="D2692">
            <v>0</v>
          </cell>
        </row>
        <row r="2693">
          <cell r="D2693">
            <v>0</v>
          </cell>
        </row>
        <row r="2694">
          <cell r="D2694">
            <v>0</v>
          </cell>
        </row>
        <row r="2695">
          <cell r="D2695">
            <v>0</v>
          </cell>
        </row>
        <row r="2696">
          <cell r="D2696">
            <v>0</v>
          </cell>
        </row>
        <row r="2697">
          <cell r="D2697">
            <v>0</v>
          </cell>
        </row>
        <row r="2698">
          <cell r="D2698">
            <v>0</v>
          </cell>
        </row>
        <row r="2699">
          <cell r="D2699">
            <v>0</v>
          </cell>
        </row>
        <row r="2700">
          <cell r="D2700">
            <v>192777.60000000001</v>
          </cell>
        </row>
        <row r="2701">
          <cell r="D2701">
            <v>0</v>
          </cell>
        </row>
        <row r="2702">
          <cell r="D2702">
            <v>63862.67</v>
          </cell>
        </row>
        <row r="2703">
          <cell r="D2703">
            <v>18147</v>
          </cell>
        </row>
        <row r="2704">
          <cell r="D2704">
            <v>0</v>
          </cell>
        </row>
        <row r="2705">
          <cell r="D2705">
            <v>4536.75</v>
          </cell>
        </row>
        <row r="2706">
          <cell r="D2706">
            <v>0</v>
          </cell>
        </row>
        <row r="2707">
          <cell r="D2707">
            <v>997</v>
          </cell>
        </row>
        <row r="2708">
          <cell r="D2708">
            <v>19290.7</v>
          </cell>
        </row>
        <row r="2709">
          <cell r="D2709">
            <v>4506.2</v>
          </cell>
        </row>
        <row r="2710">
          <cell r="D2710">
            <v>0</v>
          </cell>
        </row>
        <row r="2711">
          <cell r="D2711">
            <v>0</v>
          </cell>
        </row>
        <row r="2712">
          <cell r="D2712">
            <v>0</v>
          </cell>
        </row>
        <row r="2713">
          <cell r="D2713">
            <v>200</v>
          </cell>
        </row>
        <row r="2714">
          <cell r="D2714">
            <v>0</v>
          </cell>
        </row>
        <row r="2715">
          <cell r="D2715">
            <v>0</v>
          </cell>
        </row>
        <row r="2716">
          <cell r="D2716">
            <v>0</v>
          </cell>
        </row>
        <row r="2717">
          <cell r="D2717">
            <v>33745</v>
          </cell>
        </row>
        <row r="2718">
          <cell r="D2718">
            <v>18980</v>
          </cell>
        </row>
        <row r="2719">
          <cell r="D2719">
            <v>0</v>
          </cell>
        </row>
        <row r="2720">
          <cell r="D2720">
            <v>0</v>
          </cell>
        </row>
        <row r="2721">
          <cell r="D2721">
            <v>0</v>
          </cell>
        </row>
        <row r="2722">
          <cell r="D2722">
            <v>0</v>
          </cell>
        </row>
        <row r="2723">
          <cell r="D2723">
            <v>0</v>
          </cell>
        </row>
        <row r="2724">
          <cell r="D2724">
            <v>0</v>
          </cell>
        </row>
        <row r="2725">
          <cell r="D2725">
            <v>0</v>
          </cell>
        </row>
        <row r="2726">
          <cell r="D2726">
            <v>0</v>
          </cell>
        </row>
        <row r="2727">
          <cell r="D2727">
            <v>0</v>
          </cell>
        </row>
        <row r="2728">
          <cell r="D2728">
            <v>0</v>
          </cell>
        </row>
        <row r="2729">
          <cell r="D2729">
            <v>0</v>
          </cell>
        </row>
        <row r="2730">
          <cell r="D2730">
            <v>0</v>
          </cell>
        </row>
        <row r="2731">
          <cell r="D2731">
            <v>0</v>
          </cell>
        </row>
        <row r="2732">
          <cell r="D2732">
            <v>0</v>
          </cell>
        </row>
        <row r="2733">
          <cell r="D2733">
            <v>0</v>
          </cell>
        </row>
        <row r="2734">
          <cell r="D2734">
            <v>0</v>
          </cell>
        </row>
        <row r="2735">
          <cell r="D2735">
            <v>0</v>
          </cell>
        </row>
        <row r="2736">
          <cell r="D2736">
            <v>0</v>
          </cell>
        </row>
        <row r="2737">
          <cell r="D2737">
            <v>0</v>
          </cell>
        </row>
        <row r="2738">
          <cell r="D2738">
            <v>0</v>
          </cell>
        </row>
        <row r="2739">
          <cell r="D2739">
            <v>0</v>
          </cell>
        </row>
        <row r="2740">
          <cell r="D2740">
            <v>0</v>
          </cell>
        </row>
        <row r="2741">
          <cell r="D2741">
            <v>0</v>
          </cell>
        </row>
        <row r="2742">
          <cell r="D2742">
            <v>0</v>
          </cell>
        </row>
        <row r="2743">
          <cell r="D2743">
            <v>0</v>
          </cell>
        </row>
        <row r="2744">
          <cell r="D2744">
            <v>0</v>
          </cell>
        </row>
        <row r="2745">
          <cell r="D2745">
            <v>0</v>
          </cell>
        </row>
        <row r="2746">
          <cell r="D2746">
            <v>0</v>
          </cell>
        </row>
        <row r="2747">
          <cell r="D2747">
            <v>0</v>
          </cell>
        </row>
        <row r="2748">
          <cell r="D2748">
            <v>0</v>
          </cell>
        </row>
        <row r="2749">
          <cell r="D2749">
            <v>0</v>
          </cell>
        </row>
        <row r="2750">
          <cell r="D2750">
            <v>0</v>
          </cell>
        </row>
        <row r="2751">
          <cell r="D2751">
            <v>0</v>
          </cell>
        </row>
        <row r="2752">
          <cell r="D2752">
            <v>0</v>
          </cell>
        </row>
        <row r="2753">
          <cell r="D2753">
            <v>0</v>
          </cell>
        </row>
        <row r="2754">
          <cell r="D2754">
            <v>0</v>
          </cell>
        </row>
        <row r="2755">
          <cell r="D2755">
            <v>0</v>
          </cell>
        </row>
        <row r="2756">
          <cell r="D2756">
            <v>0</v>
          </cell>
        </row>
        <row r="2757">
          <cell r="D2757">
            <v>154179</v>
          </cell>
        </row>
        <row r="2758">
          <cell r="D2758">
            <v>0</v>
          </cell>
        </row>
        <row r="2759">
          <cell r="D2759">
            <v>0</v>
          </cell>
        </row>
        <row r="2760">
          <cell r="D2760">
            <v>0</v>
          </cell>
        </row>
        <row r="2761">
          <cell r="D2761">
            <v>0</v>
          </cell>
        </row>
        <row r="2762">
          <cell r="D2762">
            <v>0</v>
          </cell>
        </row>
        <row r="2763">
          <cell r="D2763">
            <v>0</v>
          </cell>
        </row>
        <row r="2764">
          <cell r="D2764">
            <v>0</v>
          </cell>
        </row>
        <row r="2765">
          <cell r="D2765">
            <v>0</v>
          </cell>
        </row>
        <row r="2766">
          <cell r="D2766">
            <v>0</v>
          </cell>
        </row>
        <row r="2767">
          <cell r="D2767">
            <v>443817.29</v>
          </cell>
        </row>
        <row r="2768">
          <cell r="D2768">
            <v>0</v>
          </cell>
        </row>
        <row r="2769">
          <cell r="D2769">
            <v>43351.87</v>
          </cell>
        </row>
        <row r="2770">
          <cell r="D2770">
            <v>0</v>
          </cell>
        </row>
        <row r="2771">
          <cell r="D2771">
            <v>92383.75</v>
          </cell>
        </row>
        <row r="2772">
          <cell r="D2772">
            <v>0</v>
          </cell>
        </row>
        <row r="2773">
          <cell r="D2773">
            <v>5409.75</v>
          </cell>
        </row>
        <row r="2774">
          <cell r="D2774">
            <v>48041.5</v>
          </cell>
        </row>
        <row r="2775">
          <cell r="D2775">
            <v>4948</v>
          </cell>
        </row>
        <row r="2776">
          <cell r="D2776">
            <v>0</v>
          </cell>
        </row>
        <row r="2777">
          <cell r="D2777">
            <v>17500</v>
          </cell>
        </row>
        <row r="2778">
          <cell r="D2778">
            <v>0</v>
          </cell>
        </row>
        <row r="2779">
          <cell r="D2779">
            <v>0</v>
          </cell>
        </row>
        <row r="2780">
          <cell r="D2780">
            <v>5002</v>
          </cell>
        </row>
        <row r="2781">
          <cell r="D2781">
            <v>0</v>
          </cell>
        </row>
        <row r="2782">
          <cell r="D2782">
            <v>0</v>
          </cell>
        </row>
        <row r="2783">
          <cell r="D2783">
            <v>0</v>
          </cell>
        </row>
        <row r="2784">
          <cell r="D2784">
            <v>102</v>
          </cell>
        </row>
        <row r="2785">
          <cell r="D2785">
            <v>2550</v>
          </cell>
        </row>
        <row r="2786">
          <cell r="D2786">
            <v>3770</v>
          </cell>
        </row>
        <row r="2787">
          <cell r="D2787">
            <v>4050</v>
          </cell>
        </row>
        <row r="2788">
          <cell r="D2788">
            <v>-11900</v>
          </cell>
        </row>
        <row r="2789">
          <cell r="D2789">
            <v>0</v>
          </cell>
        </row>
        <row r="2790">
          <cell r="D2790">
            <v>0</v>
          </cell>
        </row>
        <row r="2791">
          <cell r="D2791">
            <v>0</v>
          </cell>
        </row>
        <row r="2792">
          <cell r="D2792">
            <v>0</v>
          </cell>
        </row>
        <row r="2793">
          <cell r="D2793">
            <v>10742.06</v>
          </cell>
        </row>
        <row r="2794">
          <cell r="D2794">
            <v>9582.68</v>
          </cell>
        </row>
        <row r="2795">
          <cell r="D2795">
            <v>0</v>
          </cell>
        </row>
        <row r="2796">
          <cell r="D2796">
            <v>36.07</v>
          </cell>
        </row>
        <row r="2797">
          <cell r="D2797">
            <v>0</v>
          </cell>
        </row>
        <row r="2798">
          <cell r="D2798">
            <v>-476</v>
          </cell>
        </row>
        <row r="2799">
          <cell r="D2799">
            <v>82.2</v>
          </cell>
        </row>
        <row r="2800">
          <cell r="D2800">
            <v>0</v>
          </cell>
        </row>
        <row r="2801">
          <cell r="D2801">
            <v>18935</v>
          </cell>
        </row>
        <row r="2802">
          <cell r="D2802">
            <v>16452.71</v>
          </cell>
        </row>
        <row r="2803">
          <cell r="D2803">
            <v>0</v>
          </cell>
        </row>
        <row r="2804">
          <cell r="D2804">
            <v>0</v>
          </cell>
        </row>
        <row r="2805">
          <cell r="D2805">
            <v>344</v>
          </cell>
        </row>
        <row r="2806">
          <cell r="D2806">
            <v>0</v>
          </cell>
        </row>
        <row r="2807">
          <cell r="D2807">
            <v>14080.3</v>
          </cell>
        </row>
        <row r="2808">
          <cell r="D2808">
            <v>5898</v>
          </cell>
        </row>
        <row r="2809">
          <cell r="D2809">
            <v>0</v>
          </cell>
        </row>
        <row r="2810">
          <cell r="D2810">
            <v>0</v>
          </cell>
        </row>
        <row r="2811">
          <cell r="D2811">
            <v>1312.36</v>
          </cell>
        </row>
        <row r="2812">
          <cell r="D2812">
            <v>0</v>
          </cell>
        </row>
        <row r="2813">
          <cell r="D2813">
            <v>54.55</v>
          </cell>
        </row>
        <row r="2814">
          <cell r="D2814">
            <v>280893.64</v>
          </cell>
        </row>
        <row r="2815">
          <cell r="D2815">
            <v>5072.4799999999996</v>
          </cell>
        </row>
        <row r="2816">
          <cell r="D2816">
            <v>0</v>
          </cell>
        </row>
        <row r="2817">
          <cell r="D2817">
            <v>0</v>
          </cell>
        </row>
        <row r="2818">
          <cell r="D2818">
            <v>0</v>
          </cell>
        </row>
        <row r="2819">
          <cell r="D2819">
            <v>0</v>
          </cell>
        </row>
        <row r="2820">
          <cell r="D2820">
            <v>2126</v>
          </cell>
        </row>
        <row r="2821">
          <cell r="D2821">
            <v>0</v>
          </cell>
        </row>
        <row r="2822">
          <cell r="D2822">
            <v>26965.96</v>
          </cell>
        </row>
        <row r="2823">
          <cell r="D2823">
            <v>8266.5400000000009</v>
          </cell>
        </row>
        <row r="2824">
          <cell r="D2824">
            <v>0</v>
          </cell>
        </row>
        <row r="2825">
          <cell r="D2825">
            <v>0</v>
          </cell>
        </row>
        <row r="2826">
          <cell r="D2826">
            <v>2186.92</v>
          </cell>
        </row>
        <row r="2827">
          <cell r="D2827">
            <v>0</v>
          </cell>
        </row>
        <row r="2828">
          <cell r="D2828">
            <v>25194.17</v>
          </cell>
        </row>
        <row r="2829">
          <cell r="D2829">
            <v>0</v>
          </cell>
        </row>
        <row r="2830">
          <cell r="D2830">
            <v>0</v>
          </cell>
        </row>
        <row r="2831">
          <cell r="D2831">
            <v>49131</v>
          </cell>
        </row>
        <row r="2832">
          <cell r="D2832">
            <v>0</v>
          </cell>
        </row>
        <row r="2833">
          <cell r="D2833">
            <v>0</v>
          </cell>
        </row>
        <row r="2834">
          <cell r="D2834">
            <v>0</v>
          </cell>
        </row>
        <row r="2835">
          <cell r="D2835">
            <v>0</v>
          </cell>
        </row>
        <row r="2836">
          <cell r="D2836">
            <v>0</v>
          </cell>
        </row>
        <row r="2837">
          <cell r="D2837">
            <v>600</v>
          </cell>
        </row>
        <row r="2838">
          <cell r="D2838">
            <v>0</v>
          </cell>
        </row>
        <row r="2839">
          <cell r="D2839">
            <v>0</v>
          </cell>
        </row>
        <row r="2840">
          <cell r="D2840">
            <v>530506.42000000004</v>
          </cell>
        </row>
        <row r="2841">
          <cell r="D2841">
            <v>0</v>
          </cell>
        </row>
        <row r="2842">
          <cell r="D2842">
            <v>33693.379999999997</v>
          </cell>
        </row>
        <row r="2843">
          <cell r="D2843">
            <v>70230</v>
          </cell>
        </row>
        <row r="2844">
          <cell r="D2844">
            <v>0</v>
          </cell>
        </row>
        <row r="2845">
          <cell r="D2845">
            <v>7313.27</v>
          </cell>
        </row>
        <row r="2846">
          <cell r="D2846">
            <v>52209</v>
          </cell>
        </row>
        <row r="2847">
          <cell r="D2847">
            <v>6901</v>
          </cell>
        </row>
        <row r="2848">
          <cell r="D2848">
            <v>0</v>
          </cell>
        </row>
        <row r="2849">
          <cell r="D2849">
            <v>0</v>
          </cell>
        </row>
        <row r="2850">
          <cell r="D2850">
            <v>0</v>
          </cell>
        </row>
        <row r="2851">
          <cell r="D2851">
            <v>2344</v>
          </cell>
        </row>
        <row r="2852">
          <cell r="D2852">
            <v>0</v>
          </cell>
        </row>
        <row r="2853">
          <cell r="D2853">
            <v>0</v>
          </cell>
        </row>
        <row r="2854">
          <cell r="D2854">
            <v>0</v>
          </cell>
        </row>
        <row r="2855">
          <cell r="D2855">
            <v>495</v>
          </cell>
        </row>
        <row r="2856">
          <cell r="D2856">
            <v>23590</v>
          </cell>
        </row>
        <row r="2857">
          <cell r="D2857">
            <v>1902</v>
          </cell>
        </row>
        <row r="2858">
          <cell r="D2858">
            <v>0</v>
          </cell>
        </row>
        <row r="2859">
          <cell r="D2859">
            <v>0</v>
          </cell>
        </row>
        <row r="2860">
          <cell r="D2860">
            <v>0</v>
          </cell>
        </row>
        <row r="2861">
          <cell r="D2861">
            <v>0</v>
          </cell>
        </row>
        <row r="2862">
          <cell r="D2862">
            <v>0</v>
          </cell>
        </row>
        <row r="2863">
          <cell r="D2863">
            <v>35496.300000000003</v>
          </cell>
        </row>
        <row r="2864">
          <cell r="D2864">
            <v>1482.01</v>
          </cell>
        </row>
        <row r="2865">
          <cell r="D2865">
            <v>0</v>
          </cell>
        </row>
        <row r="2866">
          <cell r="D2866">
            <v>1110.05</v>
          </cell>
        </row>
        <row r="2867">
          <cell r="D2867">
            <v>0</v>
          </cell>
        </row>
        <row r="2868">
          <cell r="D2868">
            <v>-820</v>
          </cell>
        </row>
        <row r="2869">
          <cell r="D2869">
            <v>0</v>
          </cell>
        </row>
        <row r="2870">
          <cell r="D2870">
            <v>0</v>
          </cell>
        </row>
        <row r="2871">
          <cell r="D2871">
            <v>0</v>
          </cell>
        </row>
        <row r="2872">
          <cell r="D2872">
            <v>0</v>
          </cell>
        </row>
        <row r="2873">
          <cell r="D2873">
            <v>0</v>
          </cell>
        </row>
        <row r="2874">
          <cell r="D2874">
            <v>0</v>
          </cell>
        </row>
        <row r="2875">
          <cell r="D2875">
            <v>0</v>
          </cell>
        </row>
        <row r="2876">
          <cell r="D2876">
            <v>0</v>
          </cell>
        </row>
        <row r="2877">
          <cell r="D2877">
            <v>6343.17</v>
          </cell>
        </row>
        <row r="2878">
          <cell r="D2878">
            <v>0</v>
          </cell>
        </row>
        <row r="2879">
          <cell r="D2879">
            <v>0</v>
          </cell>
        </row>
        <row r="2880">
          <cell r="D2880">
            <v>0</v>
          </cell>
        </row>
        <row r="2881">
          <cell r="D2881">
            <v>3291</v>
          </cell>
        </row>
        <row r="2882">
          <cell r="D2882">
            <v>20000</v>
          </cell>
        </row>
        <row r="2883">
          <cell r="D2883">
            <v>0</v>
          </cell>
        </row>
        <row r="2884">
          <cell r="D2884">
            <v>0</v>
          </cell>
        </row>
        <row r="2885">
          <cell r="D2885">
            <v>0</v>
          </cell>
        </row>
        <row r="2886">
          <cell r="D2886">
            <v>0</v>
          </cell>
        </row>
        <row r="2887">
          <cell r="D2887">
            <v>0</v>
          </cell>
        </row>
        <row r="2888">
          <cell r="D2888">
            <v>0</v>
          </cell>
        </row>
        <row r="2889">
          <cell r="D2889">
            <v>0</v>
          </cell>
        </row>
        <row r="2890">
          <cell r="D2890">
            <v>0</v>
          </cell>
        </row>
        <row r="2891">
          <cell r="D2891">
            <v>951.41</v>
          </cell>
        </row>
        <row r="2892">
          <cell r="D2892">
            <v>0</v>
          </cell>
        </row>
        <row r="2893">
          <cell r="D2893">
            <v>0</v>
          </cell>
        </row>
        <row r="2894">
          <cell r="D2894">
            <v>0</v>
          </cell>
        </row>
        <row r="2895">
          <cell r="D2895">
            <v>0</v>
          </cell>
        </row>
        <row r="2896">
          <cell r="D2896">
            <v>6429</v>
          </cell>
        </row>
        <row r="2897">
          <cell r="D2897">
            <v>0</v>
          </cell>
        </row>
        <row r="2898">
          <cell r="D2898">
            <v>0</v>
          </cell>
        </row>
        <row r="2899">
          <cell r="D2899">
            <v>5670</v>
          </cell>
        </row>
        <row r="2900">
          <cell r="D2900">
            <v>0</v>
          </cell>
        </row>
        <row r="2901">
          <cell r="D2901">
            <v>0</v>
          </cell>
        </row>
        <row r="2902">
          <cell r="D2902">
            <v>0</v>
          </cell>
        </row>
        <row r="2903">
          <cell r="D2903">
            <v>0</v>
          </cell>
        </row>
        <row r="2904">
          <cell r="D2904">
            <v>132300</v>
          </cell>
        </row>
        <row r="2905">
          <cell r="D2905">
            <v>0</v>
          </cell>
        </row>
        <row r="2906">
          <cell r="D2906">
            <v>15177.27</v>
          </cell>
        </row>
        <row r="2907">
          <cell r="D2907">
            <v>9257.5</v>
          </cell>
        </row>
        <row r="2908">
          <cell r="D2908">
            <v>0</v>
          </cell>
        </row>
        <row r="2909">
          <cell r="D2909">
            <v>1155.68</v>
          </cell>
        </row>
        <row r="2910">
          <cell r="D2910">
            <v>12596</v>
          </cell>
        </row>
        <row r="2911">
          <cell r="D2911">
            <v>2600</v>
          </cell>
        </row>
        <row r="2912">
          <cell r="D2912">
            <v>0</v>
          </cell>
        </row>
        <row r="2913">
          <cell r="D2913">
            <v>2500</v>
          </cell>
        </row>
        <row r="2914">
          <cell r="D2914">
            <v>0</v>
          </cell>
        </row>
        <row r="2915">
          <cell r="D2915">
            <v>6367</v>
          </cell>
        </row>
        <row r="2916">
          <cell r="D2916">
            <v>0</v>
          </cell>
        </row>
        <row r="2917">
          <cell r="D2917">
            <v>0</v>
          </cell>
        </row>
        <row r="2918">
          <cell r="D2918">
            <v>2192</v>
          </cell>
        </row>
        <row r="2919">
          <cell r="D2919">
            <v>111259.68</v>
          </cell>
        </row>
        <row r="2920">
          <cell r="D2920">
            <v>4730</v>
          </cell>
        </row>
        <row r="2921">
          <cell r="D2921">
            <v>0</v>
          </cell>
        </row>
        <row r="2922">
          <cell r="D2922">
            <v>0</v>
          </cell>
        </row>
        <row r="2923">
          <cell r="D2923">
            <v>0</v>
          </cell>
        </row>
        <row r="2924">
          <cell r="D2924">
            <v>0</v>
          </cell>
        </row>
        <row r="2925">
          <cell r="D2925">
            <v>0</v>
          </cell>
        </row>
        <row r="2926">
          <cell r="D2926">
            <v>0</v>
          </cell>
        </row>
        <row r="2927">
          <cell r="D2927">
            <v>0</v>
          </cell>
        </row>
        <row r="2928">
          <cell r="D2928">
            <v>0</v>
          </cell>
        </row>
        <row r="2929">
          <cell r="D2929">
            <v>50.07</v>
          </cell>
        </row>
        <row r="2930">
          <cell r="D2930">
            <v>0</v>
          </cell>
        </row>
        <row r="2931">
          <cell r="D2931">
            <v>0</v>
          </cell>
        </row>
        <row r="2932">
          <cell r="D2932">
            <v>0</v>
          </cell>
        </row>
        <row r="2933">
          <cell r="D2933">
            <v>0</v>
          </cell>
        </row>
        <row r="2934">
          <cell r="D2934">
            <v>0</v>
          </cell>
        </row>
        <row r="2935">
          <cell r="D2935">
            <v>0</v>
          </cell>
        </row>
        <row r="2936">
          <cell r="D2936">
            <v>0</v>
          </cell>
        </row>
        <row r="2937">
          <cell r="D2937">
            <v>2654.2</v>
          </cell>
        </row>
        <row r="2938">
          <cell r="D2938">
            <v>0</v>
          </cell>
        </row>
        <row r="2939">
          <cell r="D2939">
            <v>0</v>
          </cell>
        </row>
        <row r="2940">
          <cell r="D2940">
            <v>0</v>
          </cell>
        </row>
        <row r="2941">
          <cell r="D2941">
            <v>0</v>
          </cell>
        </row>
        <row r="2942">
          <cell r="D2942">
            <v>0</v>
          </cell>
        </row>
        <row r="2943">
          <cell r="D2943">
            <v>0</v>
          </cell>
        </row>
        <row r="2944">
          <cell r="D2944">
            <v>0</v>
          </cell>
        </row>
        <row r="2945">
          <cell r="D2945">
            <v>0</v>
          </cell>
        </row>
        <row r="2946">
          <cell r="D2946">
            <v>0</v>
          </cell>
        </row>
        <row r="2947">
          <cell r="D2947">
            <v>0</v>
          </cell>
        </row>
        <row r="2948">
          <cell r="D2948">
            <v>0</v>
          </cell>
        </row>
        <row r="2949">
          <cell r="D2949">
            <v>0</v>
          </cell>
        </row>
        <row r="2950">
          <cell r="D2950">
            <v>0</v>
          </cell>
        </row>
        <row r="2951">
          <cell r="D2951">
            <v>0</v>
          </cell>
        </row>
        <row r="2952">
          <cell r="D2952">
            <v>0</v>
          </cell>
        </row>
        <row r="2953">
          <cell r="D2953">
            <v>0</v>
          </cell>
        </row>
        <row r="2954">
          <cell r="D2954">
            <v>0</v>
          </cell>
        </row>
        <row r="2955">
          <cell r="D2955">
            <v>0</v>
          </cell>
        </row>
        <row r="2956">
          <cell r="D2956">
            <v>0</v>
          </cell>
        </row>
        <row r="2957">
          <cell r="D2957">
            <v>0</v>
          </cell>
        </row>
        <row r="2958">
          <cell r="D2958">
            <v>0</v>
          </cell>
        </row>
        <row r="2959">
          <cell r="D2959">
            <v>48265.5</v>
          </cell>
        </row>
        <row r="2960">
          <cell r="D2960">
            <v>0</v>
          </cell>
        </row>
        <row r="2961">
          <cell r="D2961">
            <v>0</v>
          </cell>
        </row>
        <row r="2962">
          <cell r="D2962">
            <v>0</v>
          </cell>
        </row>
        <row r="2963">
          <cell r="D2963">
            <v>0</v>
          </cell>
        </row>
        <row r="2964">
          <cell r="D2964">
            <v>0</v>
          </cell>
        </row>
        <row r="2965">
          <cell r="D2965">
            <v>0</v>
          </cell>
        </row>
        <row r="2966">
          <cell r="D2966">
            <v>0</v>
          </cell>
        </row>
        <row r="2967">
          <cell r="D2967">
            <v>0</v>
          </cell>
        </row>
        <row r="2968">
          <cell r="D2968">
            <v>92055</v>
          </cell>
        </row>
        <row r="2969">
          <cell r="D2969">
            <v>0</v>
          </cell>
        </row>
        <row r="2970">
          <cell r="D2970">
            <v>19376.349999999999</v>
          </cell>
        </row>
        <row r="2971">
          <cell r="D2971">
            <v>6372.5</v>
          </cell>
        </row>
        <row r="2972">
          <cell r="D2972">
            <v>0</v>
          </cell>
        </row>
        <row r="2973">
          <cell r="D2973">
            <v>2563</v>
          </cell>
        </row>
        <row r="2974">
          <cell r="D2974">
            <v>9335</v>
          </cell>
        </row>
        <row r="2975">
          <cell r="D2975">
            <v>2018</v>
          </cell>
        </row>
        <row r="2976">
          <cell r="D2976">
            <v>0</v>
          </cell>
        </row>
        <row r="2977">
          <cell r="D2977">
            <v>2500</v>
          </cell>
        </row>
        <row r="2978">
          <cell r="D2978">
            <v>0</v>
          </cell>
        </row>
        <row r="2979">
          <cell r="D2979">
            <v>410</v>
          </cell>
        </row>
        <row r="2980">
          <cell r="D2980">
            <v>0</v>
          </cell>
        </row>
        <row r="2981">
          <cell r="D2981">
            <v>726</v>
          </cell>
        </row>
        <row r="2982">
          <cell r="D2982">
            <v>30630</v>
          </cell>
        </row>
        <row r="2983">
          <cell r="D2983">
            <v>51085</v>
          </cell>
        </row>
        <row r="2984">
          <cell r="D2984">
            <v>1710</v>
          </cell>
        </row>
        <row r="2985">
          <cell r="D2985">
            <v>207.01</v>
          </cell>
        </row>
        <row r="2986">
          <cell r="D2986">
            <v>0</v>
          </cell>
        </row>
        <row r="2987">
          <cell r="D2987">
            <v>0</v>
          </cell>
        </row>
        <row r="2988">
          <cell r="D2988">
            <v>0</v>
          </cell>
        </row>
        <row r="2989">
          <cell r="D2989">
            <v>0</v>
          </cell>
        </row>
        <row r="2990">
          <cell r="D2990">
            <v>0</v>
          </cell>
        </row>
        <row r="2991">
          <cell r="D2991">
            <v>154.66999999999999</v>
          </cell>
        </row>
        <row r="2992">
          <cell r="D2992">
            <v>0</v>
          </cell>
        </row>
        <row r="2993">
          <cell r="D2993">
            <v>0</v>
          </cell>
        </row>
        <row r="2994">
          <cell r="D2994">
            <v>0</v>
          </cell>
        </row>
        <row r="2995">
          <cell r="D2995">
            <v>0</v>
          </cell>
        </row>
        <row r="2996">
          <cell r="D2996">
            <v>72055</v>
          </cell>
        </row>
        <row r="2997">
          <cell r="D2997">
            <v>0</v>
          </cell>
        </row>
        <row r="2998">
          <cell r="D2998">
            <v>131745</v>
          </cell>
        </row>
        <row r="2999">
          <cell r="D2999">
            <v>26686.25</v>
          </cell>
        </row>
        <row r="3000">
          <cell r="D3000">
            <v>3464.5</v>
          </cell>
        </row>
        <row r="3001">
          <cell r="D3001">
            <v>1264.05</v>
          </cell>
        </row>
        <row r="3002">
          <cell r="D3002">
            <v>0</v>
          </cell>
        </row>
        <row r="3003">
          <cell r="D3003">
            <v>0</v>
          </cell>
        </row>
        <row r="3004">
          <cell r="D3004">
            <v>0</v>
          </cell>
        </row>
        <row r="3005">
          <cell r="D3005">
            <v>0</v>
          </cell>
        </row>
        <row r="3006">
          <cell r="D3006">
            <v>0</v>
          </cell>
        </row>
        <row r="3007">
          <cell r="D3007">
            <v>0</v>
          </cell>
        </row>
        <row r="3008">
          <cell r="D3008">
            <v>0</v>
          </cell>
        </row>
        <row r="3009">
          <cell r="D3009">
            <v>0</v>
          </cell>
        </row>
        <row r="3010">
          <cell r="D3010">
            <v>0</v>
          </cell>
        </row>
        <row r="3011">
          <cell r="D3011">
            <v>640</v>
          </cell>
        </row>
        <row r="3012">
          <cell r="D3012">
            <v>0</v>
          </cell>
        </row>
        <row r="3013">
          <cell r="D3013">
            <v>0</v>
          </cell>
        </row>
        <row r="3014">
          <cell r="D3014">
            <v>0</v>
          </cell>
        </row>
        <row r="3015">
          <cell r="D3015">
            <v>0</v>
          </cell>
        </row>
        <row r="3016">
          <cell r="D3016">
            <v>0</v>
          </cell>
        </row>
        <row r="3017">
          <cell r="D3017">
            <v>0</v>
          </cell>
        </row>
        <row r="3018">
          <cell r="D3018">
            <v>0</v>
          </cell>
        </row>
        <row r="3019">
          <cell r="D3019">
            <v>0</v>
          </cell>
        </row>
        <row r="3020">
          <cell r="D3020">
            <v>103.51</v>
          </cell>
        </row>
        <row r="3021">
          <cell r="D3021">
            <v>0</v>
          </cell>
        </row>
        <row r="3022">
          <cell r="D3022">
            <v>-499.55</v>
          </cell>
        </row>
        <row r="3023">
          <cell r="D3023">
            <v>0</v>
          </cell>
        </row>
        <row r="3024">
          <cell r="D3024">
            <v>7.71</v>
          </cell>
        </row>
        <row r="3025">
          <cell r="D3025">
            <v>-10.97</v>
          </cell>
        </row>
        <row r="3026">
          <cell r="D3026">
            <v>0</v>
          </cell>
        </row>
        <row r="3027">
          <cell r="D3027">
            <v>0</v>
          </cell>
        </row>
        <row r="3028">
          <cell r="D3028">
            <v>641</v>
          </cell>
        </row>
        <row r="3029">
          <cell r="D3029">
            <v>0</v>
          </cell>
        </row>
        <row r="3030">
          <cell r="D3030">
            <v>77.5</v>
          </cell>
        </row>
        <row r="3031">
          <cell r="D3031">
            <v>470</v>
          </cell>
        </row>
        <row r="3032">
          <cell r="D3032">
            <v>230</v>
          </cell>
        </row>
        <row r="3033">
          <cell r="D3033">
            <v>1845</v>
          </cell>
        </row>
        <row r="3034">
          <cell r="D3034">
            <v>0</v>
          </cell>
        </row>
        <row r="3035">
          <cell r="D3035">
            <v>0</v>
          </cell>
        </row>
        <row r="3036">
          <cell r="D3036">
            <v>0</v>
          </cell>
        </row>
        <row r="3037">
          <cell r="D3037">
            <v>6989.88</v>
          </cell>
        </row>
        <row r="3038">
          <cell r="D3038">
            <v>0</v>
          </cell>
        </row>
        <row r="3039">
          <cell r="D3039">
            <v>0</v>
          </cell>
        </row>
        <row r="3040">
          <cell r="D3040">
            <v>0</v>
          </cell>
        </row>
        <row r="3041">
          <cell r="D3041">
            <v>150</v>
          </cell>
        </row>
        <row r="3042">
          <cell r="D3042">
            <v>4578.8500000000004</v>
          </cell>
        </row>
        <row r="3043">
          <cell r="D3043">
            <v>934</v>
          </cell>
        </row>
        <row r="3044">
          <cell r="D3044">
            <v>1867.5</v>
          </cell>
        </row>
        <row r="3045">
          <cell r="D3045">
            <v>645</v>
          </cell>
        </row>
        <row r="3046">
          <cell r="D3046">
            <v>0</v>
          </cell>
        </row>
        <row r="3047">
          <cell r="D3047">
            <v>1086.3</v>
          </cell>
        </row>
        <row r="3048">
          <cell r="D3048">
            <v>0</v>
          </cell>
        </row>
        <row r="3049">
          <cell r="D3049">
            <v>2972.5</v>
          </cell>
        </row>
        <row r="3050">
          <cell r="D3050">
            <v>0</v>
          </cell>
        </row>
        <row r="3051">
          <cell r="D3051">
            <v>0</v>
          </cell>
        </row>
        <row r="3052">
          <cell r="D3052">
            <v>265</v>
          </cell>
        </row>
        <row r="3053">
          <cell r="D3053">
            <v>7496.06</v>
          </cell>
        </row>
        <row r="3054">
          <cell r="D3054">
            <v>0</v>
          </cell>
        </row>
        <row r="3055">
          <cell r="D3055">
            <v>0</v>
          </cell>
        </row>
        <row r="3056">
          <cell r="D3056">
            <v>0</v>
          </cell>
        </row>
        <row r="3057">
          <cell r="D3057">
            <v>0</v>
          </cell>
        </row>
        <row r="3058">
          <cell r="D3058">
            <v>0</v>
          </cell>
        </row>
        <row r="3059">
          <cell r="D3059">
            <v>0</v>
          </cell>
        </row>
        <row r="3060">
          <cell r="D3060">
            <v>1255.3699999999999</v>
          </cell>
        </row>
        <row r="3061">
          <cell r="D3061">
            <v>0</v>
          </cell>
        </row>
        <row r="3062">
          <cell r="D3062">
            <v>0</v>
          </cell>
        </row>
        <row r="3063">
          <cell r="D3063">
            <v>343</v>
          </cell>
        </row>
        <row r="3064">
          <cell r="D3064">
            <v>0</v>
          </cell>
        </row>
        <row r="3065">
          <cell r="D3065">
            <v>0</v>
          </cell>
        </row>
        <row r="3066">
          <cell r="D3066">
            <v>0</v>
          </cell>
        </row>
        <row r="3067">
          <cell r="D3067">
            <v>0</v>
          </cell>
        </row>
        <row r="3068">
          <cell r="D3068">
            <v>40191</v>
          </cell>
        </row>
        <row r="3069">
          <cell r="D3069">
            <v>6026.31</v>
          </cell>
        </row>
        <row r="3070">
          <cell r="D3070">
            <v>813.79</v>
          </cell>
        </row>
        <row r="3071">
          <cell r="D3071">
            <v>0</v>
          </cell>
        </row>
        <row r="3072">
          <cell r="D3072">
            <v>-476</v>
          </cell>
        </row>
        <row r="3073">
          <cell r="D3073">
            <v>0</v>
          </cell>
        </row>
        <row r="3074">
          <cell r="D3074">
            <v>0</v>
          </cell>
        </row>
        <row r="3075">
          <cell r="D3075">
            <v>0</v>
          </cell>
        </row>
        <row r="3076">
          <cell r="D3076">
            <v>370</v>
          </cell>
        </row>
        <row r="3077">
          <cell r="D3077">
            <v>3970</v>
          </cell>
        </row>
        <row r="3078">
          <cell r="D3078">
            <v>0</v>
          </cell>
        </row>
        <row r="3079">
          <cell r="D3079">
            <v>0</v>
          </cell>
        </row>
        <row r="3080">
          <cell r="D3080">
            <v>0</v>
          </cell>
        </row>
        <row r="3081">
          <cell r="D3081">
            <v>0</v>
          </cell>
        </row>
        <row r="3082">
          <cell r="D3082">
            <v>0</v>
          </cell>
        </row>
        <row r="3083">
          <cell r="D3083">
            <v>1200</v>
          </cell>
        </row>
        <row r="3084">
          <cell r="D3084">
            <v>0</v>
          </cell>
        </row>
        <row r="3085">
          <cell r="D3085">
            <v>0</v>
          </cell>
        </row>
        <row r="3086">
          <cell r="D3086">
            <v>0</v>
          </cell>
        </row>
        <row r="3087">
          <cell r="D3087">
            <v>0</v>
          </cell>
        </row>
        <row r="3088">
          <cell r="D3088">
            <v>0</v>
          </cell>
        </row>
        <row r="3089">
          <cell r="D3089">
            <v>0</v>
          </cell>
        </row>
        <row r="3090">
          <cell r="D3090">
            <v>0</v>
          </cell>
        </row>
        <row r="3091">
          <cell r="D3091">
            <v>64322</v>
          </cell>
        </row>
        <row r="3092">
          <cell r="D3092">
            <v>0</v>
          </cell>
        </row>
        <row r="3093">
          <cell r="D3093">
            <v>0</v>
          </cell>
        </row>
        <row r="3094">
          <cell r="D3094">
            <v>13635.94</v>
          </cell>
        </row>
        <row r="3095">
          <cell r="D3095">
            <v>0</v>
          </cell>
        </row>
        <row r="3096">
          <cell r="D3096">
            <v>0</v>
          </cell>
        </row>
        <row r="3097">
          <cell r="D3097">
            <v>0</v>
          </cell>
        </row>
        <row r="3098">
          <cell r="D3098">
            <v>0</v>
          </cell>
        </row>
        <row r="3099">
          <cell r="D3099">
            <v>0</v>
          </cell>
        </row>
        <row r="3100">
          <cell r="D3100">
            <v>0</v>
          </cell>
        </row>
        <row r="3101">
          <cell r="D3101">
            <v>0</v>
          </cell>
        </row>
        <row r="3102">
          <cell r="D3102">
            <v>0</v>
          </cell>
        </row>
        <row r="3103">
          <cell r="D3103">
            <v>0</v>
          </cell>
        </row>
        <row r="3104">
          <cell r="D3104">
            <v>0</v>
          </cell>
        </row>
        <row r="3105">
          <cell r="D3105">
            <v>0</v>
          </cell>
        </row>
        <row r="3106">
          <cell r="D3106">
            <v>0</v>
          </cell>
        </row>
        <row r="3107">
          <cell r="D3107">
            <v>82410</v>
          </cell>
        </row>
        <row r="3108">
          <cell r="D3108">
            <v>0</v>
          </cell>
        </row>
        <row r="3109">
          <cell r="D3109">
            <v>0</v>
          </cell>
        </row>
        <row r="3110">
          <cell r="D3110">
            <v>5945.96</v>
          </cell>
        </row>
        <row r="3111">
          <cell r="D3111">
            <v>0</v>
          </cell>
        </row>
        <row r="3112">
          <cell r="D3112">
            <v>0</v>
          </cell>
        </row>
        <row r="3113">
          <cell r="D3113">
            <v>0</v>
          </cell>
        </row>
        <row r="3114">
          <cell r="D3114">
            <v>390</v>
          </cell>
        </row>
        <row r="3115">
          <cell r="D3115">
            <v>0</v>
          </cell>
        </row>
        <row r="3116">
          <cell r="D3116">
            <v>0</v>
          </cell>
        </row>
        <row r="3117">
          <cell r="D3117">
            <v>0</v>
          </cell>
        </row>
        <row r="3118">
          <cell r="D3118">
            <v>0</v>
          </cell>
        </row>
        <row r="3119">
          <cell r="D3119">
            <v>0</v>
          </cell>
        </row>
        <row r="3120">
          <cell r="D3120">
            <v>0</v>
          </cell>
        </row>
        <row r="3121">
          <cell r="D3121">
            <v>0</v>
          </cell>
        </row>
        <row r="3122">
          <cell r="D3122">
            <v>0</v>
          </cell>
        </row>
        <row r="3123">
          <cell r="D3123">
            <v>2284</v>
          </cell>
        </row>
        <row r="3124">
          <cell r="D3124">
            <v>0</v>
          </cell>
        </row>
        <row r="3125">
          <cell r="D3125">
            <v>0</v>
          </cell>
        </row>
        <row r="3126">
          <cell r="D3126">
            <v>172109.5</v>
          </cell>
        </row>
        <row r="3127">
          <cell r="D3127">
            <v>2155</v>
          </cell>
        </row>
        <row r="3128">
          <cell r="D3128">
            <v>0</v>
          </cell>
        </row>
        <row r="3129">
          <cell r="D3129">
            <v>0</v>
          </cell>
        </row>
        <row r="3130">
          <cell r="D3130">
            <v>0</v>
          </cell>
        </row>
        <row r="3131">
          <cell r="D3131">
            <v>0</v>
          </cell>
        </row>
        <row r="3132">
          <cell r="D3132">
            <v>0</v>
          </cell>
        </row>
        <row r="3133">
          <cell r="D3133">
            <v>0</v>
          </cell>
        </row>
        <row r="3134">
          <cell r="D3134">
            <v>84901.5</v>
          </cell>
        </row>
        <row r="3135">
          <cell r="D3135">
            <v>0</v>
          </cell>
        </row>
        <row r="3136">
          <cell r="D3136">
            <v>0</v>
          </cell>
        </row>
        <row r="3137">
          <cell r="D3137">
            <v>0</v>
          </cell>
        </row>
        <row r="3138">
          <cell r="D3138">
            <v>0</v>
          </cell>
        </row>
        <row r="3139">
          <cell r="D3139">
            <v>0</v>
          </cell>
        </row>
        <row r="3140">
          <cell r="D3140">
            <v>0</v>
          </cell>
        </row>
        <row r="3141">
          <cell r="D3141">
            <v>0</v>
          </cell>
        </row>
        <row r="3142">
          <cell r="D3142">
            <v>0</v>
          </cell>
        </row>
        <row r="3143">
          <cell r="D3143">
            <v>0</v>
          </cell>
        </row>
        <row r="3144">
          <cell r="D3144">
            <v>0</v>
          </cell>
        </row>
        <row r="3145">
          <cell r="D3145">
            <v>0</v>
          </cell>
        </row>
        <row r="3146">
          <cell r="D3146">
            <v>0</v>
          </cell>
        </row>
        <row r="3147">
          <cell r="D3147">
            <v>0</v>
          </cell>
        </row>
        <row r="3148">
          <cell r="D3148">
            <v>0</v>
          </cell>
        </row>
        <row r="3149">
          <cell r="D3149">
            <v>0</v>
          </cell>
        </row>
        <row r="3150">
          <cell r="D3150">
            <v>0</v>
          </cell>
        </row>
        <row r="3151">
          <cell r="D3151">
            <v>0</v>
          </cell>
        </row>
        <row r="3152">
          <cell r="D3152">
            <v>0</v>
          </cell>
        </row>
        <row r="3153">
          <cell r="D3153">
            <v>0</v>
          </cell>
        </row>
        <row r="3154">
          <cell r="D3154">
            <v>0</v>
          </cell>
        </row>
        <row r="3155">
          <cell r="D3155">
            <v>0</v>
          </cell>
        </row>
        <row r="3156">
          <cell r="D3156">
            <v>0</v>
          </cell>
        </row>
        <row r="3157">
          <cell r="D3157">
            <v>0</v>
          </cell>
        </row>
        <row r="3158">
          <cell r="D3158">
            <v>0</v>
          </cell>
        </row>
        <row r="3159">
          <cell r="D3159">
            <v>0</v>
          </cell>
        </row>
        <row r="3160">
          <cell r="D3160">
            <v>0</v>
          </cell>
        </row>
        <row r="3161">
          <cell r="D3161">
            <v>0</v>
          </cell>
        </row>
        <row r="3162">
          <cell r="D3162">
            <v>0</v>
          </cell>
        </row>
        <row r="3163">
          <cell r="D3163">
            <v>0</v>
          </cell>
        </row>
        <row r="3164">
          <cell r="D3164">
            <v>0</v>
          </cell>
        </row>
        <row r="3165">
          <cell r="D3165">
            <v>0</v>
          </cell>
        </row>
        <row r="3166">
          <cell r="D3166">
            <v>0</v>
          </cell>
        </row>
        <row r="3167">
          <cell r="D3167">
            <v>0</v>
          </cell>
        </row>
        <row r="3168">
          <cell r="D3168">
            <v>0</v>
          </cell>
        </row>
        <row r="3169">
          <cell r="D3169">
            <v>0</v>
          </cell>
        </row>
        <row r="3170">
          <cell r="D3170">
            <v>0</v>
          </cell>
        </row>
        <row r="3171">
          <cell r="D3171">
            <v>0</v>
          </cell>
        </row>
        <row r="3172">
          <cell r="D3172">
            <v>0</v>
          </cell>
        </row>
        <row r="3173">
          <cell r="D3173">
            <v>0</v>
          </cell>
        </row>
        <row r="3174">
          <cell r="D3174">
            <v>0</v>
          </cell>
        </row>
        <row r="3175">
          <cell r="D3175">
            <v>0</v>
          </cell>
        </row>
        <row r="3176">
          <cell r="D3176">
            <v>0</v>
          </cell>
        </row>
        <row r="3177">
          <cell r="D3177">
            <v>0</v>
          </cell>
        </row>
        <row r="3178">
          <cell r="D3178">
            <v>0</v>
          </cell>
        </row>
        <row r="3179">
          <cell r="D3179">
            <v>0</v>
          </cell>
        </row>
        <row r="3180">
          <cell r="D3180">
            <v>0</v>
          </cell>
        </row>
        <row r="3181">
          <cell r="D3181">
            <v>0</v>
          </cell>
        </row>
        <row r="3182">
          <cell r="D3182">
            <v>0</v>
          </cell>
        </row>
        <row r="3183">
          <cell r="D3183">
            <v>13258</v>
          </cell>
        </row>
        <row r="3184">
          <cell r="D3184">
            <v>0</v>
          </cell>
        </row>
        <row r="3185">
          <cell r="D3185">
            <v>0</v>
          </cell>
        </row>
        <row r="3186">
          <cell r="D3186">
            <v>0</v>
          </cell>
        </row>
        <row r="3187">
          <cell r="D3187">
            <v>872016</v>
          </cell>
        </row>
        <row r="3188">
          <cell r="D3188">
            <v>37001.97</v>
          </cell>
        </row>
        <row r="3189">
          <cell r="D3189">
            <v>-697723.48</v>
          </cell>
        </row>
        <row r="3190">
          <cell r="D3190">
            <v>0</v>
          </cell>
        </row>
        <row r="3191">
          <cell r="D3191">
            <v>9737.7900000000009</v>
          </cell>
        </row>
        <row r="3192">
          <cell r="D3192">
            <v>-22848.75</v>
          </cell>
        </row>
        <row r="3193">
          <cell r="D3193">
            <v>1853380.45</v>
          </cell>
        </row>
        <row r="3194">
          <cell r="D3194">
            <v>32000</v>
          </cell>
        </row>
        <row r="3195">
          <cell r="D3195">
            <v>0</v>
          </cell>
        </row>
        <row r="3196">
          <cell r="D3196">
            <v>0</v>
          </cell>
        </row>
        <row r="3197">
          <cell r="D3197">
            <v>0</v>
          </cell>
        </row>
        <row r="3198">
          <cell r="D3198">
            <v>-368170</v>
          </cell>
        </row>
        <row r="3199">
          <cell r="D3199">
            <v>785925.3</v>
          </cell>
        </row>
        <row r="3200">
          <cell r="D3200">
            <v>445200</v>
          </cell>
        </row>
        <row r="3201">
          <cell r="D3201">
            <v>-33450</v>
          </cell>
        </row>
        <row r="3202">
          <cell r="D3202">
            <v>-385779.83</v>
          </cell>
        </row>
        <row r="3203">
          <cell r="D3203">
            <v>900729.2</v>
          </cell>
        </row>
        <row r="3204">
          <cell r="D3204">
            <v>-95718</v>
          </cell>
        </row>
        <row r="3205">
          <cell r="D3205">
            <v>0</v>
          </cell>
        </row>
        <row r="3206">
          <cell r="D3206">
            <v>0</v>
          </cell>
        </row>
        <row r="3207">
          <cell r="D3207">
            <v>351837.4</v>
          </cell>
        </row>
        <row r="3208">
          <cell r="D3208">
            <v>-25408.33</v>
          </cell>
        </row>
        <row r="3209">
          <cell r="D3209">
            <v>-7100</v>
          </cell>
        </row>
        <row r="3210">
          <cell r="D3210">
            <v>0</v>
          </cell>
        </row>
        <row r="3211">
          <cell r="D3211">
            <v>0</v>
          </cell>
        </row>
        <row r="3212">
          <cell r="D3212">
            <v>1474085.11</v>
          </cell>
        </row>
        <row r="3213">
          <cell r="D3213">
            <v>0</v>
          </cell>
        </row>
        <row r="3214">
          <cell r="D3214">
            <v>0</v>
          </cell>
        </row>
        <row r="3215">
          <cell r="D3215">
            <v>0</v>
          </cell>
        </row>
        <row r="3216">
          <cell r="D3216">
            <v>0</v>
          </cell>
        </row>
        <row r="3217">
          <cell r="D3217">
            <v>0</v>
          </cell>
        </row>
        <row r="3218">
          <cell r="D3218">
            <v>0</v>
          </cell>
        </row>
        <row r="3219">
          <cell r="D3219">
            <v>0</v>
          </cell>
        </row>
        <row r="3220">
          <cell r="D3220">
            <v>0</v>
          </cell>
        </row>
        <row r="3221">
          <cell r="D3221">
            <v>711220</v>
          </cell>
        </row>
        <row r="3222">
          <cell r="D3222">
            <v>-376199.55</v>
          </cell>
        </row>
        <row r="3223">
          <cell r="D3223">
            <v>-459756.25</v>
          </cell>
        </row>
        <row r="3224">
          <cell r="D3224">
            <v>-2992833.03</v>
          </cell>
        </row>
        <row r="3225">
          <cell r="D3225">
            <v>-5128.29</v>
          </cell>
        </row>
        <row r="3226">
          <cell r="D3226">
            <v>-54994.71</v>
          </cell>
        </row>
        <row r="3227">
          <cell r="D3227">
            <v>-12135.26</v>
          </cell>
        </row>
        <row r="3228">
          <cell r="D3228">
            <v>-15244.71</v>
          </cell>
        </row>
        <row r="3229">
          <cell r="D3229">
            <v>-75475.55</v>
          </cell>
        </row>
        <row r="3230">
          <cell r="D3230">
            <v>315631.93</v>
          </cell>
        </row>
        <row r="3231">
          <cell r="D3231">
            <v>0</v>
          </cell>
        </row>
        <row r="3232">
          <cell r="D3232">
            <v>0</v>
          </cell>
        </row>
        <row r="3233">
          <cell r="D3233">
            <v>0</v>
          </cell>
        </row>
        <row r="3234">
          <cell r="D3234">
            <v>0</v>
          </cell>
        </row>
        <row r="3235">
          <cell r="D3235">
            <v>-2803.6</v>
          </cell>
        </row>
        <row r="3236">
          <cell r="D3236">
            <v>0</v>
          </cell>
        </row>
        <row r="3237">
          <cell r="D3237">
            <v>0</v>
          </cell>
        </row>
        <row r="3238">
          <cell r="D3238">
            <v>0</v>
          </cell>
        </row>
        <row r="3239">
          <cell r="D3239">
            <v>0</v>
          </cell>
        </row>
        <row r="3240">
          <cell r="D3240">
            <v>-186750</v>
          </cell>
        </row>
        <row r="3241">
          <cell r="D3241">
            <v>-761725</v>
          </cell>
        </row>
        <row r="3242">
          <cell r="D3242">
            <v>-52837976.07</v>
          </cell>
        </row>
        <row r="3243">
          <cell r="D3243">
            <v>0</v>
          </cell>
        </row>
        <row r="3244">
          <cell r="D3244">
            <v>0</v>
          </cell>
        </row>
        <row r="3245">
          <cell r="D3245">
            <v>0</v>
          </cell>
        </row>
        <row r="3246">
          <cell r="D3246">
            <v>0</v>
          </cell>
        </row>
        <row r="3247">
          <cell r="D3247">
            <v>0</v>
          </cell>
        </row>
        <row r="3248">
          <cell r="D3248">
            <v>0</v>
          </cell>
        </row>
        <row r="3249">
          <cell r="D3249">
            <v>0</v>
          </cell>
        </row>
        <row r="3250">
          <cell r="D3250">
            <v>0</v>
          </cell>
        </row>
        <row r="3251">
          <cell r="D3251">
            <v>0</v>
          </cell>
        </row>
        <row r="3252">
          <cell r="D3252">
            <v>0</v>
          </cell>
        </row>
        <row r="3253">
          <cell r="D3253">
            <v>0</v>
          </cell>
        </row>
        <row r="3254">
          <cell r="D3254">
            <v>0</v>
          </cell>
        </row>
        <row r="3255">
          <cell r="D3255">
            <v>151432.5</v>
          </cell>
        </row>
        <row r="3256">
          <cell r="D3256">
            <v>0</v>
          </cell>
        </row>
        <row r="3257">
          <cell r="D3257">
            <v>584405.25</v>
          </cell>
        </row>
        <row r="3258">
          <cell r="D3258">
            <v>34397428.68</v>
          </cell>
        </row>
        <row r="3259">
          <cell r="D3259">
            <v>-88571</v>
          </cell>
        </row>
        <row r="3260">
          <cell r="D3260">
            <v>11581296</v>
          </cell>
        </row>
        <row r="3261">
          <cell r="D3261">
            <v>-416158</v>
          </cell>
        </row>
        <row r="3262">
          <cell r="D3262">
            <v>12865050.199999999</v>
          </cell>
        </row>
        <row r="3263">
          <cell r="D3263">
            <v>183794.65</v>
          </cell>
        </row>
        <row r="3264">
          <cell r="D3264">
            <v>7522989.2000000002</v>
          </cell>
        </row>
        <row r="3265">
          <cell r="D3265">
            <v>403325.2</v>
          </cell>
        </row>
        <row r="3266">
          <cell r="D3266">
            <v>1588518</v>
          </cell>
        </row>
        <row r="3267">
          <cell r="D3267">
            <v>0</v>
          </cell>
        </row>
        <row r="3268">
          <cell r="D3268">
            <v>8203.4</v>
          </cell>
        </row>
        <row r="3269">
          <cell r="D3269">
            <v>0</v>
          </cell>
        </row>
        <row r="3270">
          <cell r="D3270">
            <v>226988.17</v>
          </cell>
        </row>
        <row r="3271">
          <cell r="D3271">
            <v>-34708.550000000003</v>
          </cell>
        </row>
        <row r="3272">
          <cell r="D3272">
            <v>-49487162.439999998</v>
          </cell>
        </row>
        <row r="3273">
          <cell r="D3273">
            <v>-1227670.23</v>
          </cell>
        </row>
        <row r="3274">
          <cell r="D3274">
            <v>0</v>
          </cell>
        </row>
        <row r="3275">
          <cell r="D3275">
            <v>0</v>
          </cell>
        </row>
        <row r="3276">
          <cell r="D3276">
            <v>-32000</v>
          </cell>
        </row>
        <row r="3277">
          <cell r="D3277">
            <v>0</v>
          </cell>
        </row>
        <row r="3278">
          <cell r="D3278">
            <v>85806</v>
          </cell>
        </row>
        <row r="3279">
          <cell r="D3279">
            <v>-506424.69</v>
          </cell>
        </row>
        <row r="3280">
          <cell r="D3280">
            <v>0</v>
          </cell>
        </row>
        <row r="3281">
          <cell r="D3281">
            <v>71615.69</v>
          </cell>
        </row>
        <row r="3282">
          <cell r="D3282">
            <v>-120466.72</v>
          </cell>
        </row>
        <row r="3283">
          <cell r="D3283">
            <v>4000</v>
          </cell>
        </row>
        <row r="3284">
          <cell r="D3284">
            <v>1346631</v>
          </cell>
        </row>
        <row r="3285">
          <cell r="D3285">
            <v>1371.13</v>
          </cell>
        </row>
        <row r="3286">
          <cell r="D3286">
            <v>63532.29</v>
          </cell>
        </row>
        <row r="3287">
          <cell r="D3287">
            <v>-2754712.93</v>
          </cell>
        </row>
        <row r="3288">
          <cell r="D3288">
            <v>-447164.28</v>
          </cell>
        </row>
        <row r="3289">
          <cell r="D3289">
            <v>4564475.9000000004</v>
          </cell>
        </row>
        <row r="3290">
          <cell r="D3290">
            <v>464126</v>
          </cell>
        </row>
        <row r="3291">
          <cell r="D3291">
            <v>354465.72</v>
          </cell>
        </row>
        <row r="3292">
          <cell r="D3292">
            <v>164675.82</v>
          </cell>
        </row>
        <row r="3293">
          <cell r="D3293">
            <v>24900</v>
          </cell>
        </row>
        <row r="3294">
          <cell r="D3294">
            <v>0</v>
          </cell>
        </row>
        <row r="3295">
          <cell r="D3295">
            <v>0</v>
          </cell>
        </row>
        <row r="3296">
          <cell r="D3296">
            <v>0</v>
          </cell>
        </row>
        <row r="3297">
          <cell r="D3297">
            <v>400359</v>
          </cell>
        </row>
        <row r="3298">
          <cell r="D3298">
            <v>0</v>
          </cell>
        </row>
        <row r="3299">
          <cell r="D3299">
            <v>0</v>
          </cell>
        </row>
        <row r="3300">
          <cell r="D3300">
            <v>0</v>
          </cell>
        </row>
        <row r="3301">
          <cell r="D3301">
            <v>35227.360000000001</v>
          </cell>
        </row>
        <row r="3302">
          <cell r="D3302">
            <v>0</v>
          </cell>
        </row>
        <row r="3303">
          <cell r="D3303">
            <v>26700</v>
          </cell>
        </row>
        <row r="3304">
          <cell r="D3304">
            <v>14253</v>
          </cell>
        </row>
        <row r="3305">
          <cell r="D3305">
            <v>0</v>
          </cell>
        </row>
        <row r="3306">
          <cell r="D3306">
            <v>175718</v>
          </cell>
        </row>
        <row r="3307">
          <cell r="D3307">
            <v>16000</v>
          </cell>
        </row>
        <row r="3308">
          <cell r="D3308">
            <v>0</v>
          </cell>
        </row>
        <row r="3309">
          <cell r="D3309">
            <v>91853</v>
          </cell>
        </row>
        <row r="3310">
          <cell r="D3310">
            <v>2964198.97</v>
          </cell>
        </row>
        <row r="3311">
          <cell r="D3311">
            <v>0</v>
          </cell>
        </row>
        <row r="3312">
          <cell r="D3312">
            <v>121536</v>
          </cell>
        </row>
        <row r="3313">
          <cell r="D3313">
            <v>0</v>
          </cell>
        </row>
        <row r="3314">
          <cell r="D3314">
            <v>0</v>
          </cell>
        </row>
        <row r="3315">
          <cell r="D3315">
            <v>468200.35</v>
          </cell>
        </row>
        <row r="3316">
          <cell r="D3316">
            <v>489072.81</v>
          </cell>
        </row>
        <row r="3317">
          <cell r="D3317">
            <v>77641.48</v>
          </cell>
        </row>
        <row r="3318">
          <cell r="D3318">
            <v>259958</v>
          </cell>
        </row>
        <row r="3319">
          <cell r="D3319">
            <v>331181.32</v>
          </cell>
        </row>
        <row r="3320">
          <cell r="D3320">
            <v>111553.72</v>
          </cell>
        </row>
        <row r="3321">
          <cell r="D3321">
            <v>0</v>
          </cell>
        </row>
        <row r="3322">
          <cell r="D3322">
            <v>115046.39999999999</v>
          </cell>
        </row>
        <row r="3323">
          <cell r="D3323">
            <v>0</v>
          </cell>
        </row>
        <row r="3324">
          <cell r="D3324">
            <v>3916291.8</v>
          </cell>
        </row>
        <row r="3325">
          <cell r="D3325">
            <v>2000</v>
          </cell>
        </row>
        <row r="3326">
          <cell r="D3326">
            <v>0</v>
          </cell>
        </row>
        <row r="3327">
          <cell r="D3327">
            <v>123500</v>
          </cell>
        </row>
        <row r="3328">
          <cell r="D3328">
            <v>186100.74</v>
          </cell>
        </row>
        <row r="3329">
          <cell r="D3329">
            <v>0</v>
          </cell>
        </row>
        <row r="3330">
          <cell r="D3330">
            <v>810</v>
          </cell>
        </row>
        <row r="3331">
          <cell r="D3331">
            <v>0</v>
          </cell>
        </row>
        <row r="3332">
          <cell r="D3332">
            <v>0</v>
          </cell>
        </row>
        <row r="3333">
          <cell r="D3333">
            <v>0</v>
          </cell>
        </row>
        <row r="3334">
          <cell r="D3334">
            <v>0</v>
          </cell>
        </row>
        <row r="3335">
          <cell r="D3335">
            <v>82500</v>
          </cell>
        </row>
        <row r="3336">
          <cell r="D3336">
            <v>0</v>
          </cell>
        </row>
        <row r="3337">
          <cell r="D3337">
            <v>30900</v>
          </cell>
        </row>
        <row r="3338">
          <cell r="D3338">
            <v>0</v>
          </cell>
        </row>
        <row r="3339">
          <cell r="D3339">
            <v>0</v>
          </cell>
        </row>
        <row r="3340">
          <cell r="D3340">
            <v>0</v>
          </cell>
        </row>
        <row r="3341">
          <cell r="D3341">
            <v>2668.23</v>
          </cell>
        </row>
        <row r="3342">
          <cell r="D3342">
            <v>0</v>
          </cell>
        </row>
        <row r="3343">
          <cell r="D3343">
            <v>1247</v>
          </cell>
        </row>
        <row r="3344">
          <cell r="D3344">
            <v>0</v>
          </cell>
        </row>
        <row r="3345">
          <cell r="D3345">
            <v>0</v>
          </cell>
        </row>
        <row r="3346">
          <cell r="D3346">
            <v>0</v>
          </cell>
        </row>
        <row r="3347">
          <cell r="D3347">
            <v>0</v>
          </cell>
        </row>
        <row r="3348">
          <cell r="D3348">
            <v>0</v>
          </cell>
        </row>
        <row r="3349">
          <cell r="D3349">
            <v>50000</v>
          </cell>
        </row>
        <row r="3350">
          <cell r="D3350">
            <v>87500</v>
          </cell>
        </row>
        <row r="3351">
          <cell r="D3351">
            <v>0</v>
          </cell>
        </row>
        <row r="3352">
          <cell r="D3352">
            <v>42482</v>
          </cell>
        </row>
        <row r="3353">
          <cell r="D3353">
            <v>20200</v>
          </cell>
        </row>
        <row r="3354">
          <cell r="D3354">
            <v>0</v>
          </cell>
        </row>
        <row r="3355">
          <cell r="D3355">
            <v>0</v>
          </cell>
        </row>
        <row r="3356">
          <cell r="D3356">
            <v>0</v>
          </cell>
        </row>
        <row r="3357">
          <cell r="D3357">
            <v>0</v>
          </cell>
        </row>
        <row r="3358">
          <cell r="D3358">
            <v>2471</v>
          </cell>
        </row>
        <row r="3359">
          <cell r="D3359">
            <v>0</v>
          </cell>
        </row>
        <row r="3360">
          <cell r="D3360">
            <v>0</v>
          </cell>
        </row>
        <row r="3361">
          <cell r="D3361">
            <v>0</v>
          </cell>
        </row>
        <row r="3362">
          <cell r="D3362">
            <v>18504.669999999998</v>
          </cell>
        </row>
        <row r="3363">
          <cell r="D3363">
            <v>0</v>
          </cell>
        </row>
        <row r="3364">
          <cell r="D3364">
            <v>0</v>
          </cell>
        </row>
        <row r="3365">
          <cell r="D3365">
            <v>0</v>
          </cell>
        </row>
        <row r="3366">
          <cell r="D3366">
            <v>0</v>
          </cell>
        </row>
        <row r="3367">
          <cell r="D3367">
            <v>-7068.8</v>
          </cell>
        </row>
        <row r="3368">
          <cell r="D3368">
            <v>0</v>
          </cell>
        </row>
        <row r="3369">
          <cell r="D3369">
            <v>0</v>
          </cell>
        </row>
        <row r="3370">
          <cell r="D3370">
            <v>93438.61</v>
          </cell>
        </row>
        <row r="3371">
          <cell r="D3371">
            <v>0</v>
          </cell>
        </row>
        <row r="3372">
          <cell r="D3372">
            <v>0</v>
          </cell>
        </row>
        <row r="3373">
          <cell r="D3373">
            <v>0</v>
          </cell>
        </row>
        <row r="3374">
          <cell r="D3374">
            <v>0</v>
          </cell>
        </row>
        <row r="3375">
          <cell r="D3375">
            <v>0</v>
          </cell>
        </row>
        <row r="3376">
          <cell r="D3376">
            <v>0</v>
          </cell>
        </row>
        <row r="3377">
          <cell r="D3377">
            <v>0</v>
          </cell>
        </row>
        <row r="3378">
          <cell r="D3378">
            <v>389265</v>
          </cell>
        </row>
        <row r="3379">
          <cell r="D3379">
            <v>20862.34</v>
          </cell>
        </row>
        <row r="3380">
          <cell r="D3380">
            <v>0</v>
          </cell>
        </row>
        <row r="3381">
          <cell r="D3381">
            <v>97316.25</v>
          </cell>
        </row>
        <row r="3382">
          <cell r="D3382">
            <v>439.5</v>
          </cell>
        </row>
        <row r="3383">
          <cell r="D3383">
            <v>4351.05</v>
          </cell>
        </row>
        <row r="3384">
          <cell r="D3384">
            <v>49101</v>
          </cell>
        </row>
        <row r="3385">
          <cell r="D3385">
            <v>3667</v>
          </cell>
        </row>
        <row r="3386">
          <cell r="D3386">
            <v>0</v>
          </cell>
        </row>
        <row r="3387">
          <cell r="D3387">
            <v>306000</v>
          </cell>
        </row>
        <row r="3388">
          <cell r="D3388">
            <v>0</v>
          </cell>
        </row>
        <row r="3389">
          <cell r="D3389">
            <v>0</v>
          </cell>
        </row>
        <row r="3390">
          <cell r="D3390">
            <v>670</v>
          </cell>
        </row>
        <row r="3391">
          <cell r="D3391">
            <v>0</v>
          </cell>
        </row>
        <row r="3392">
          <cell r="D3392">
            <v>0</v>
          </cell>
        </row>
        <row r="3393">
          <cell r="D3393">
            <v>0</v>
          </cell>
        </row>
        <row r="3394">
          <cell r="D3394">
            <v>19048.25</v>
          </cell>
        </row>
        <row r="3395">
          <cell r="D3395">
            <v>19048.25</v>
          </cell>
        </row>
        <row r="3396">
          <cell r="D3396">
            <v>7835.5</v>
          </cell>
        </row>
        <row r="3397">
          <cell r="D3397">
            <v>0</v>
          </cell>
        </row>
        <row r="3398">
          <cell r="D3398">
            <v>0</v>
          </cell>
        </row>
        <row r="3399">
          <cell r="D3399">
            <v>0</v>
          </cell>
        </row>
        <row r="3400">
          <cell r="D3400">
            <v>0</v>
          </cell>
        </row>
        <row r="3401">
          <cell r="D3401">
            <v>0</v>
          </cell>
        </row>
        <row r="3402">
          <cell r="D3402">
            <v>3229.1</v>
          </cell>
        </row>
        <row r="3403">
          <cell r="D3403">
            <v>0</v>
          </cell>
        </row>
        <row r="3404">
          <cell r="D3404">
            <v>-1147.73</v>
          </cell>
        </row>
        <row r="3405">
          <cell r="D3405">
            <v>0</v>
          </cell>
        </row>
        <row r="3406">
          <cell r="D3406">
            <v>73.03</v>
          </cell>
        </row>
        <row r="3407">
          <cell r="D3407">
            <v>-63.89</v>
          </cell>
        </row>
        <row r="3408">
          <cell r="D3408">
            <v>0</v>
          </cell>
        </row>
        <row r="3409">
          <cell r="D3409">
            <v>0</v>
          </cell>
        </row>
        <row r="3410">
          <cell r="D3410">
            <v>14368.58</v>
          </cell>
        </row>
        <row r="3411">
          <cell r="D3411">
            <v>0</v>
          </cell>
        </row>
        <row r="3412">
          <cell r="D3412">
            <v>0</v>
          </cell>
        </row>
        <row r="3413">
          <cell r="D3413">
            <v>0</v>
          </cell>
        </row>
        <row r="3414">
          <cell r="D3414">
            <v>40928</v>
          </cell>
        </row>
        <row r="3415">
          <cell r="D3415">
            <v>4170</v>
          </cell>
        </row>
        <row r="3416">
          <cell r="D3416">
            <v>800</v>
          </cell>
        </row>
        <row r="3417">
          <cell r="D3417">
            <v>0</v>
          </cell>
        </row>
        <row r="3418">
          <cell r="D3418">
            <v>0</v>
          </cell>
        </row>
        <row r="3419">
          <cell r="D3419">
            <v>0</v>
          </cell>
        </row>
        <row r="3420">
          <cell r="D3420">
            <v>0</v>
          </cell>
        </row>
        <row r="3421">
          <cell r="D3421">
            <v>841.12</v>
          </cell>
        </row>
        <row r="3422">
          <cell r="D3422">
            <v>0</v>
          </cell>
        </row>
        <row r="3423">
          <cell r="D3423">
            <v>1.5</v>
          </cell>
        </row>
        <row r="3424">
          <cell r="D3424">
            <v>667.8</v>
          </cell>
        </row>
        <row r="3425">
          <cell r="D3425">
            <v>16.5</v>
          </cell>
        </row>
        <row r="3426">
          <cell r="D3426">
            <v>0</v>
          </cell>
        </row>
        <row r="3427">
          <cell r="D3427">
            <v>1589.24</v>
          </cell>
        </row>
        <row r="3428">
          <cell r="D3428">
            <v>0</v>
          </cell>
        </row>
        <row r="3429">
          <cell r="D3429">
            <v>86.88</v>
          </cell>
        </row>
        <row r="3430">
          <cell r="D3430">
            <v>16078.26</v>
          </cell>
        </row>
        <row r="3431">
          <cell r="D3431">
            <v>0</v>
          </cell>
        </row>
        <row r="3432">
          <cell r="D3432">
            <v>1350</v>
          </cell>
        </row>
        <row r="3433">
          <cell r="D3433">
            <v>12630</v>
          </cell>
        </row>
        <row r="3434">
          <cell r="D3434">
            <v>0</v>
          </cell>
        </row>
        <row r="3435">
          <cell r="D3435">
            <v>500</v>
          </cell>
        </row>
        <row r="3436">
          <cell r="D3436">
            <v>0</v>
          </cell>
        </row>
        <row r="3437">
          <cell r="D3437">
            <v>0</v>
          </cell>
        </row>
        <row r="3438">
          <cell r="D3438">
            <v>0</v>
          </cell>
        </row>
        <row r="3439">
          <cell r="D3439">
            <v>64003</v>
          </cell>
        </row>
        <row r="3440">
          <cell r="D3440">
            <v>0</v>
          </cell>
        </row>
        <row r="3441">
          <cell r="D3441">
            <v>0</v>
          </cell>
        </row>
        <row r="3442">
          <cell r="D3442">
            <v>4640.13</v>
          </cell>
        </row>
        <row r="3443">
          <cell r="D3443">
            <v>32197.22</v>
          </cell>
        </row>
        <row r="3444">
          <cell r="D3444">
            <v>0</v>
          </cell>
        </row>
        <row r="3445">
          <cell r="D3445">
            <v>0</v>
          </cell>
        </row>
        <row r="3446">
          <cell r="D3446">
            <v>58090</v>
          </cell>
        </row>
        <row r="3447">
          <cell r="D3447">
            <v>561.77</v>
          </cell>
        </row>
        <row r="3448">
          <cell r="D3448">
            <v>10147.5</v>
          </cell>
        </row>
        <row r="3449">
          <cell r="D3449">
            <v>317.36</v>
          </cell>
        </row>
        <row r="3450">
          <cell r="D3450">
            <v>2309</v>
          </cell>
        </row>
        <row r="3451">
          <cell r="D3451">
            <v>976</v>
          </cell>
        </row>
        <row r="3452">
          <cell r="D3452">
            <v>0</v>
          </cell>
        </row>
        <row r="3453">
          <cell r="D3453">
            <v>2500</v>
          </cell>
        </row>
        <row r="3454">
          <cell r="D3454">
            <v>0</v>
          </cell>
        </row>
        <row r="3455">
          <cell r="D3455">
            <v>280</v>
          </cell>
        </row>
        <row r="3456">
          <cell r="D3456">
            <v>0</v>
          </cell>
        </row>
        <row r="3457">
          <cell r="D3457">
            <v>0</v>
          </cell>
        </row>
        <row r="3458">
          <cell r="D3458">
            <v>215</v>
          </cell>
        </row>
        <row r="3459">
          <cell r="D3459">
            <v>0</v>
          </cell>
        </row>
        <row r="3460">
          <cell r="D3460">
            <v>0</v>
          </cell>
        </row>
        <row r="3461">
          <cell r="D3461">
            <v>0</v>
          </cell>
        </row>
        <row r="3462">
          <cell r="D3462">
            <v>0</v>
          </cell>
        </row>
        <row r="3463">
          <cell r="D3463">
            <v>0</v>
          </cell>
        </row>
        <row r="3464">
          <cell r="D3464">
            <v>0</v>
          </cell>
        </row>
        <row r="3465">
          <cell r="D3465">
            <v>0</v>
          </cell>
        </row>
        <row r="3466">
          <cell r="D3466">
            <v>0</v>
          </cell>
        </row>
        <row r="3467">
          <cell r="D3467">
            <v>0</v>
          </cell>
        </row>
        <row r="3468">
          <cell r="D3468">
            <v>0</v>
          </cell>
        </row>
        <row r="3469">
          <cell r="D3469">
            <v>0</v>
          </cell>
        </row>
        <row r="3470">
          <cell r="D3470">
            <v>0</v>
          </cell>
        </row>
        <row r="3471">
          <cell r="D3471">
            <v>6270</v>
          </cell>
        </row>
        <row r="3472">
          <cell r="D3472">
            <v>0</v>
          </cell>
        </row>
        <row r="3473">
          <cell r="D3473">
            <v>0</v>
          </cell>
        </row>
        <row r="3474">
          <cell r="D3474">
            <v>0</v>
          </cell>
        </row>
        <row r="3475">
          <cell r="D3475">
            <v>4669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769">
          <cell r="D769">
            <v>0</v>
          </cell>
        </row>
      </sheetData>
      <sheetData sheetId="46">
        <row r="769">
          <cell r="D769">
            <v>0</v>
          </cell>
        </row>
      </sheetData>
      <sheetData sheetId="47">
        <row r="769">
          <cell r="D769">
            <v>0</v>
          </cell>
        </row>
      </sheetData>
      <sheetData sheetId="48">
        <row r="769">
          <cell r="D769">
            <v>0</v>
          </cell>
        </row>
      </sheetData>
      <sheetData sheetId="49">
        <row r="769">
          <cell r="D769">
            <v>0</v>
          </cell>
        </row>
      </sheetData>
      <sheetData sheetId="50">
        <row r="769">
          <cell r="D769">
            <v>0</v>
          </cell>
        </row>
      </sheetData>
      <sheetData sheetId="51">
        <row r="769">
          <cell r="D769">
            <v>0</v>
          </cell>
        </row>
      </sheetData>
      <sheetData sheetId="52">
        <row r="769">
          <cell r="D769">
            <v>0</v>
          </cell>
        </row>
      </sheetData>
      <sheetData sheetId="53">
        <row r="769">
          <cell r="D769">
            <v>0</v>
          </cell>
        </row>
      </sheetData>
      <sheetData sheetId="54">
        <row r="769">
          <cell r="D769">
            <v>0</v>
          </cell>
        </row>
      </sheetData>
      <sheetData sheetId="55">
        <row r="769">
          <cell r="D769">
            <v>0</v>
          </cell>
        </row>
      </sheetData>
      <sheetData sheetId="56">
        <row r="769">
          <cell r="D769">
            <v>0</v>
          </cell>
        </row>
      </sheetData>
      <sheetData sheetId="57">
        <row r="769">
          <cell r="D769">
            <v>0</v>
          </cell>
        </row>
      </sheetData>
      <sheetData sheetId="58">
        <row r="769">
          <cell r="D769">
            <v>0</v>
          </cell>
        </row>
      </sheetData>
      <sheetData sheetId="59">
        <row r="769">
          <cell r="D769">
            <v>0</v>
          </cell>
        </row>
      </sheetData>
      <sheetData sheetId="60">
        <row r="769">
          <cell r="D769">
            <v>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769">
          <cell r="D769">
            <v>0</v>
          </cell>
        </row>
      </sheetData>
      <sheetData sheetId="75">
        <row r="769">
          <cell r="D769">
            <v>0</v>
          </cell>
        </row>
      </sheetData>
      <sheetData sheetId="76">
        <row r="769">
          <cell r="D769">
            <v>0</v>
          </cell>
        </row>
      </sheetData>
      <sheetData sheetId="77">
        <row r="769">
          <cell r="D769">
            <v>0</v>
          </cell>
        </row>
      </sheetData>
      <sheetData sheetId="78">
        <row r="769">
          <cell r="D769">
            <v>0</v>
          </cell>
        </row>
      </sheetData>
      <sheetData sheetId="79">
        <row r="769">
          <cell r="D769">
            <v>0</v>
          </cell>
        </row>
      </sheetData>
      <sheetData sheetId="80">
        <row r="769">
          <cell r="D769">
            <v>0</v>
          </cell>
        </row>
      </sheetData>
      <sheetData sheetId="81">
        <row r="769">
          <cell r="D769">
            <v>0</v>
          </cell>
        </row>
      </sheetData>
      <sheetData sheetId="82">
        <row r="769">
          <cell r="D769">
            <v>0</v>
          </cell>
        </row>
      </sheetData>
      <sheetData sheetId="83">
        <row r="769">
          <cell r="D769">
            <v>0</v>
          </cell>
        </row>
      </sheetData>
      <sheetData sheetId="84">
        <row r="769">
          <cell r="D769">
            <v>0</v>
          </cell>
        </row>
      </sheetData>
      <sheetData sheetId="85">
        <row r="769">
          <cell r="D769">
            <v>0</v>
          </cell>
        </row>
      </sheetData>
      <sheetData sheetId="86">
        <row r="769">
          <cell r="D769">
            <v>0</v>
          </cell>
        </row>
      </sheetData>
      <sheetData sheetId="87">
        <row r="769">
          <cell r="D769">
            <v>0</v>
          </cell>
        </row>
      </sheetData>
      <sheetData sheetId="88">
        <row r="769">
          <cell r="D769">
            <v>0</v>
          </cell>
        </row>
      </sheetData>
      <sheetData sheetId="89">
        <row r="769">
          <cell r="D769">
            <v>0</v>
          </cell>
        </row>
      </sheetData>
      <sheetData sheetId="90">
        <row r="769">
          <cell r="D769">
            <v>0</v>
          </cell>
        </row>
      </sheetData>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row r="769">
          <cell r="D769">
            <v>0</v>
          </cell>
        </row>
      </sheetData>
      <sheetData sheetId="104">
        <row r="769">
          <cell r="D769">
            <v>0</v>
          </cell>
        </row>
      </sheetData>
      <sheetData sheetId="105"/>
      <sheetData sheetId="106"/>
      <sheetData sheetId="107">
        <row r="769">
          <cell r="D769">
            <v>0</v>
          </cell>
        </row>
      </sheetData>
      <sheetData sheetId="108"/>
      <sheetData sheetId="109"/>
      <sheetData sheetId="110"/>
      <sheetData sheetId="111">
        <row r="769">
          <cell r="D769">
            <v>0</v>
          </cell>
        </row>
      </sheetData>
      <sheetData sheetId="112"/>
      <sheetData sheetId="113"/>
      <sheetData sheetId="114"/>
      <sheetData sheetId="115"/>
      <sheetData sheetId="116"/>
      <sheetData sheetId="117">
        <row r="769">
          <cell r="D769">
            <v>0</v>
          </cell>
        </row>
      </sheetData>
      <sheetData sheetId="118"/>
      <sheetData sheetId="119"/>
      <sheetData sheetId="120">
        <row r="769">
          <cell r="D769">
            <v>0</v>
          </cell>
        </row>
      </sheetData>
      <sheetData sheetId="121">
        <row r="769">
          <cell r="D769">
            <v>0</v>
          </cell>
        </row>
      </sheetData>
      <sheetData sheetId="122">
        <row r="769">
          <cell r="D769">
            <v>0</v>
          </cell>
        </row>
      </sheetData>
      <sheetData sheetId="123">
        <row r="769">
          <cell r="D769">
            <v>0</v>
          </cell>
        </row>
      </sheetData>
      <sheetData sheetId="124"/>
      <sheetData sheetId="125"/>
      <sheetData sheetId="126">
        <row r="769">
          <cell r="D769">
            <v>0</v>
          </cell>
        </row>
      </sheetData>
      <sheetData sheetId="127"/>
      <sheetData sheetId="128"/>
      <sheetData sheetId="129"/>
      <sheetData sheetId="130">
        <row r="769">
          <cell r="D769">
            <v>0</v>
          </cell>
        </row>
      </sheetData>
      <sheetData sheetId="131"/>
      <sheetData sheetId="132"/>
      <sheetData sheetId="133"/>
      <sheetData sheetId="134"/>
      <sheetData sheetId="135"/>
      <sheetData sheetId="136">
        <row r="769">
          <cell r="D769">
            <v>0</v>
          </cell>
        </row>
      </sheetData>
      <sheetData sheetId="137"/>
      <sheetData sheetId="138"/>
      <sheetData sheetId="139">
        <row r="769">
          <cell r="D769">
            <v>0</v>
          </cell>
        </row>
      </sheetData>
      <sheetData sheetId="140">
        <row r="769">
          <cell r="D769">
            <v>0</v>
          </cell>
        </row>
      </sheetData>
      <sheetData sheetId="141">
        <row r="769">
          <cell r="D769">
            <v>0</v>
          </cell>
        </row>
      </sheetData>
      <sheetData sheetId="142">
        <row r="769">
          <cell r="D769">
            <v>0</v>
          </cell>
        </row>
      </sheetData>
      <sheetData sheetId="143"/>
      <sheetData sheetId="144"/>
      <sheetData sheetId="145">
        <row r="769">
          <cell r="D769">
            <v>0</v>
          </cell>
        </row>
      </sheetData>
      <sheetData sheetId="146"/>
      <sheetData sheetId="147"/>
      <sheetData sheetId="148"/>
      <sheetData sheetId="149">
        <row r="769">
          <cell r="D769">
            <v>0</v>
          </cell>
        </row>
      </sheetData>
      <sheetData sheetId="150"/>
      <sheetData sheetId="151"/>
      <sheetData sheetId="152"/>
      <sheetData sheetId="153"/>
      <sheetData sheetId="154"/>
      <sheetData sheetId="155">
        <row r="769">
          <cell r="D769">
            <v>0</v>
          </cell>
        </row>
      </sheetData>
      <sheetData sheetId="156"/>
      <sheetData sheetId="157"/>
      <sheetData sheetId="158">
        <row r="769">
          <cell r="D769">
            <v>0</v>
          </cell>
        </row>
      </sheetData>
      <sheetData sheetId="159">
        <row r="769">
          <cell r="D769">
            <v>0</v>
          </cell>
        </row>
      </sheetData>
      <sheetData sheetId="160">
        <row r="769">
          <cell r="D769">
            <v>0</v>
          </cell>
        </row>
      </sheetData>
      <sheetData sheetId="161">
        <row r="769">
          <cell r="D769">
            <v>0</v>
          </cell>
        </row>
      </sheetData>
      <sheetData sheetId="162"/>
      <sheetData sheetId="163"/>
      <sheetData sheetId="164">
        <row r="769">
          <cell r="D769">
            <v>0</v>
          </cell>
        </row>
      </sheetData>
      <sheetData sheetId="165"/>
      <sheetData sheetId="166"/>
      <sheetData sheetId="167"/>
      <sheetData sheetId="168">
        <row r="769">
          <cell r="D769">
            <v>0</v>
          </cell>
        </row>
      </sheetData>
      <sheetData sheetId="169"/>
      <sheetData sheetId="170"/>
      <sheetData sheetId="171"/>
      <sheetData sheetId="172"/>
      <sheetData sheetId="173"/>
      <sheetData sheetId="174">
        <row r="769">
          <cell r="D769">
            <v>0</v>
          </cell>
        </row>
      </sheetData>
      <sheetData sheetId="175"/>
      <sheetData sheetId="176"/>
      <sheetData sheetId="177"/>
      <sheetData sheetId="178"/>
      <sheetData sheetId="179"/>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ow r="769">
          <cell r="D769">
            <v>0</v>
          </cell>
        </row>
      </sheetData>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เงินกู้ธนชาติ"/>
      <sheetName val="เงินกู้ MGC"/>
      <sheetName val="PRMT-00"/>
    </sheetNames>
    <sheetDataSet>
      <sheetData sheetId="0"/>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NOV06"/>
      <sheetName val="PTA-MEG"/>
      <sheetName val="RATES"/>
      <sheetName val="MELTCOST"/>
      <sheetName val="FIXCOST"/>
      <sheetName val="BASIS"/>
      <sheetName val="CHIPS-PSF"/>
      <sheetName val="FDY"/>
      <sheetName val="POY"/>
      <sheetName val="DTY"/>
      <sheetName val="DT"/>
      <sheetName val="BSY"/>
      <sheetName val="Summ_Cost"/>
      <sheetName val="MIP"/>
      <sheetName val="BUFFER"/>
      <sheetName val="FG-NOV06"/>
      <sheetName val="Summary"/>
      <sheetName val="Comparison"/>
      <sheetName val="Cont_ Detail"/>
      <sheetName val="S&amp;S BGT"/>
      <sheetName val="Value"/>
      <sheetName val="P&amp;L"/>
    </sheetNames>
    <sheetDataSet>
      <sheetData sheetId="0">
        <row r="1">
          <cell r="M1" t="str">
            <v>LUP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M1" t="str">
            <v>LUP Name</v>
          </cell>
          <cell r="N1" t="str">
            <v>-CHIPS FOR DOPE-</v>
          </cell>
          <cell r="O1" t="str">
            <v>-CHIPS FOR CATIONIC POY-</v>
          </cell>
          <cell r="P1" t="str">
            <v>-CHIPS FOR BRIGHT POY-</v>
          </cell>
          <cell r="Q1" t="str">
            <v>-CHIPS SD-</v>
          </cell>
          <cell r="R1" t="str">
            <v>-PSF 1.2-</v>
          </cell>
          <cell r="S1" t="str">
            <v>DTY-75 NI-</v>
          </cell>
          <cell r="T1" t="str">
            <v>DTY-75 SIM-</v>
          </cell>
          <cell r="U1" t="str">
            <v>DTY-100 NI-</v>
          </cell>
          <cell r="V1" t="str">
            <v>DTY-100 SIM-</v>
          </cell>
          <cell r="W1" t="str">
            <v>DTY-150 NI-</v>
          </cell>
          <cell r="X1" t="str">
            <v>DTY-150 IM-</v>
          </cell>
          <cell r="Y1" t="str">
            <v>DTY-200 NI-</v>
          </cell>
          <cell r="Z1" t="str">
            <v>DTY-200 IM-</v>
          </cell>
          <cell r="AA1" t="str">
            <v>DTY-300 NI-</v>
          </cell>
          <cell r="AB1" t="str">
            <v>DTY-300 IM-</v>
          </cell>
          <cell r="AC1" t="str">
            <v>DTY-075 IM-MICRO</v>
          </cell>
          <cell r="AD1" t="str">
            <v>DTY-075 NI-MICRO</v>
          </cell>
          <cell r="AE1" t="str">
            <v>DTY-100 SIM-MICRO</v>
          </cell>
          <cell r="AF1" t="str">
            <v>DTY-150 NI-MICRO</v>
          </cell>
          <cell r="AG1" t="str">
            <v>DTY-150 IM-MICRO</v>
          </cell>
          <cell r="AH1" t="str">
            <v>DTY-170 AMMY-IM</v>
          </cell>
          <cell r="AI1" t="str">
            <v>DTY-225 AMMY-IM</v>
          </cell>
          <cell r="AJ1" t="str">
            <v>DTY-75 IM CD-(CAT)</v>
          </cell>
          <cell r="AK1" t="str">
            <v>DTY-150 NI CD-(CAT)</v>
          </cell>
          <cell r="AL1" t="str">
            <v>DTY-75 IM -(BRT)</v>
          </cell>
          <cell r="AM1" t="str">
            <v>DTY-150 NI-(BRT)</v>
          </cell>
          <cell r="AN1" t="str">
            <v>DTY-150 IM -(BRT)</v>
          </cell>
          <cell r="AO1" t="str">
            <v>DTY-75 IM DD-(DOPE)</v>
          </cell>
          <cell r="AP1" t="str">
            <v>DTY-150 NI DYED-(DOPE)</v>
          </cell>
          <cell r="AQ1" t="str">
            <v>DTY-150 IM DD-(DOPE)</v>
          </cell>
          <cell r="AR1" t="str">
            <v>DTY-300 NI DD-(DOPE)</v>
          </cell>
          <cell r="AS1" t="str">
            <v>DTY-300 IM DD-(DOPE)</v>
          </cell>
          <cell r="AT1" t="str">
            <v>DTY-100 IM -FILIGREE</v>
          </cell>
          <cell r="AU1" t="str">
            <v>POY-125 NI-</v>
          </cell>
          <cell r="AV1" t="str">
            <v>POY-166 NI-</v>
          </cell>
          <cell r="AW1" t="str">
            <v>POY-250 NI-</v>
          </cell>
          <cell r="AX1" t="str">
            <v>POY-125 NI-CAT</v>
          </cell>
          <cell r="AY1" t="str">
            <v>POY-125 NI-BRT</v>
          </cell>
          <cell r="AZ1" t="str">
            <v>POY-125 NI-DOPE</v>
          </cell>
          <cell r="BA1" t="str">
            <v>POY-250 NI-CAT</v>
          </cell>
          <cell r="BB1" t="str">
            <v>POY-250 NI-BRT</v>
          </cell>
          <cell r="BC1" t="str">
            <v>POY-250/192 NI-BRT</v>
          </cell>
          <cell r="BD1" t="str">
            <v>POY-250 NI-DOPE</v>
          </cell>
          <cell r="BE1" t="str">
            <v>DT- 75 NI-</v>
          </cell>
          <cell r="BF1" t="str">
            <v>DT- 75 IM-</v>
          </cell>
          <cell r="BG1" t="str">
            <v>DT- 150 NI-</v>
          </cell>
          <cell r="BH1" t="str">
            <v>DT- 150 IM-</v>
          </cell>
          <cell r="BI1" t="str">
            <v>DT- 150 IM BRT-</v>
          </cell>
          <cell r="BJ1" t="str">
            <v>DT-300 DOPE-</v>
          </cell>
          <cell r="BK1" t="str">
            <v>DT- 75 IM BRT-</v>
          </cell>
          <cell r="BL1" t="str">
            <v>DT-75 IM DOPE-</v>
          </cell>
          <cell r="BM1" t="str">
            <v>BSY-200 IM-125/72 POY+75/72 FDY</v>
          </cell>
          <cell r="BN1" t="str">
            <v>BSY-130 IM-80/72 POY+50/36 DT</v>
          </cell>
          <cell r="BO1" t="str">
            <v>BSY-300/144 AMMY IM-POY SD 250/96+POY CAT 250/48</v>
          </cell>
          <cell r="BP1" t="str">
            <v>BSY-250/84 AMMY IM-POY SD 245/48+POY CAT 125/36</v>
          </cell>
          <cell r="BQ1" t="str">
            <v>FDY-75 IM-</v>
          </cell>
          <cell r="BR1" t="str">
            <v>FDY-100 IM-</v>
          </cell>
          <cell r="BS1" t="str">
            <v>FDY-150 IM-</v>
          </cell>
          <cell r="BT1" t="str">
            <v>FDY-150 NI-</v>
          </cell>
          <cell r="BU1" t="str">
            <v>FDY-200 IM-</v>
          </cell>
          <cell r="BV1" t="str">
            <v>FDY-200/96 IM-</v>
          </cell>
          <cell r="BW1">
            <v>0</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its"/>
      <sheetName val="Fin-hrd"/>
      <sheetName val="Fin-all-08"/>
      <sheetName val="QMIS"/>
      <sheetName val="ALL"/>
      <sheetName val="HRD"/>
      <sheetName val="ITS"/>
      <sheetName val="Prm"/>
      <sheetName val="Source-Poly"/>
      <sheetName val="RM Finance Cost"/>
      <sheetName val="New Overall"/>
      <sheetName val="FG_DEC-00"/>
      <sheetName val="10-1 Media"/>
      <sheetName val="10-cut"/>
      <sheetName val="FG-NOV06"/>
      <sheetName val="RM_Finance_Cost"/>
      <sheetName val="New_Overall"/>
      <sheetName val="10-1_Media"/>
      <sheetName val="Item01"/>
      <sheetName val="?????????????"/>
      <sheetName val="??????? MGC"/>
      <sheetName val="S33"/>
      <sheetName val="Working Capital"/>
      <sheetName val="Value"/>
      <sheetName val="PRMT-07"/>
      <sheetName val="Cont_ Detail"/>
      <sheetName val="Delta Summary"/>
    </sheetNames>
    <sheetDataSet>
      <sheetData sheetId="0">
        <row r="2">
          <cell r="A2">
            <v>1</v>
          </cell>
        </row>
      </sheetData>
      <sheetData sheetId="1">
        <row r="2">
          <cell r="A2">
            <v>1</v>
          </cell>
        </row>
      </sheetData>
      <sheetData sheetId="2">
        <row r="2">
          <cell r="A2">
            <v>1</v>
          </cell>
        </row>
      </sheetData>
      <sheetData sheetId="3"/>
      <sheetData sheetId="4"/>
      <sheetData sheetId="5"/>
      <sheetData sheetId="6">
        <row r="2">
          <cell r="A2">
            <v>1</v>
          </cell>
        </row>
      </sheetData>
      <sheetData sheetId="7" refreshError="1">
        <row r="2">
          <cell r="A2">
            <v>1</v>
          </cell>
          <cell r="B2">
            <v>39448</v>
          </cell>
        </row>
        <row r="3">
          <cell r="A3">
            <v>2</v>
          </cell>
          <cell r="B3">
            <v>39479</v>
          </cell>
        </row>
        <row r="4">
          <cell r="A4">
            <v>3</v>
          </cell>
          <cell r="B4">
            <v>39508</v>
          </cell>
        </row>
        <row r="5">
          <cell r="A5">
            <v>4</v>
          </cell>
          <cell r="B5">
            <v>39539</v>
          </cell>
        </row>
        <row r="6">
          <cell r="A6">
            <v>5</v>
          </cell>
          <cell r="B6">
            <v>39569</v>
          </cell>
        </row>
        <row r="7">
          <cell r="A7">
            <v>6</v>
          </cell>
          <cell r="B7">
            <v>39600</v>
          </cell>
        </row>
        <row r="8">
          <cell r="A8">
            <v>7</v>
          </cell>
          <cell r="B8">
            <v>39630</v>
          </cell>
        </row>
        <row r="9">
          <cell r="A9">
            <v>8</v>
          </cell>
          <cell r="B9">
            <v>39661</v>
          </cell>
        </row>
        <row r="10">
          <cell r="A10">
            <v>9</v>
          </cell>
          <cell r="B10">
            <v>39692</v>
          </cell>
        </row>
        <row r="11">
          <cell r="A11">
            <v>10</v>
          </cell>
          <cell r="B11">
            <v>39722</v>
          </cell>
        </row>
        <row r="12">
          <cell r="A12">
            <v>11</v>
          </cell>
          <cell r="B12">
            <v>39753</v>
          </cell>
        </row>
        <row r="13">
          <cell r="A13">
            <v>12</v>
          </cell>
          <cell r="B13">
            <v>39783</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y Graph YTD"/>
      <sheetName val="Poly Graph MTD"/>
      <sheetName val="ALL"/>
      <sheetName val="ITS"/>
      <sheetName val="HRD"/>
      <sheetName val="PDG"/>
      <sheetName val="BGTPOLY"/>
      <sheetName val="BGTPOLY2"/>
      <sheetName val="Source-Poly"/>
      <sheetName val="Polyester"/>
      <sheetName val="Pet Resin"/>
      <sheetName val="Source-Pet"/>
      <sheetName val="PET Graph YTD"/>
      <sheetName val="PET Graph MTD"/>
      <sheetName val="Prm"/>
      <sheetName val="NBCA_2001_Completed"/>
      <sheetName val="DTIL &amp; Conso TB"/>
      <sheetName val="elimin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G2">
            <v>2</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Q3"/>
      <sheetName val="Var-Q3"/>
      <sheetName val="Index Q3"/>
      <sheetName val="Index Bgt"/>
      <sheetName val="Index Exp"/>
      <sheetName val="Var YTD"/>
      <sheetName val="Upto Oct-03"/>
      <sheetName val="Upto Sep"/>
      <sheetName val="Index Dom"/>
      <sheetName val="Page"/>
      <sheetName val="Sheet1"/>
      <sheetName val="Index"/>
      <sheetName val="Comment"/>
      <sheetName val="Polyester"/>
      <sheetName val="Note"/>
      <sheetName val="PolyesterRev"/>
      <sheetName val="Variances "/>
      <sheetName val="Per Ton"/>
      <sheetName val="Contribution"/>
      <sheetName val="Var DM2"/>
      <sheetName val="Var"/>
      <sheetName val="Annex-A"/>
      <sheetName val="Annex-C"/>
      <sheetName val="P&amp;L"/>
      <sheetName val="Reco Poly"/>
      <sheetName val="Summ Tally"/>
      <sheetName val="FPG"/>
      <sheetName val="Thruput"/>
      <sheetName val="Annex-B"/>
      <sheetName val="Sum-Real"/>
      <sheetName val="GRAPDOM-EXP"/>
      <sheetName val="Sales-Adjust"/>
      <sheetName val="RM Pur"/>
      <sheetName val="RM Price Var"/>
      <sheetName val="PTA-MEG"/>
      <sheetName val="Waste"/>
      <sheetName val="Procons"/>
      <sheetName val="Details"/>
      <sheetName val="WC"/>
      <sheetName val="WC-Graphs"/>
      <sheetName val="Purchase"/>
      <sheetName val="Graph RM"/>
      <sheetName val="Pur-Graph2"/>
      <sheetName val="CF"/>
      <sheetName val="Rev Target"/>
      <sheetName val="PRM"/>
      <sheetName val="P_L"/>
      <sheetName val="Cont_ Detail"/>
      <sheetName val="Pet Resin"/>
      <sheetName val="Index_Q3"/>
      <sheetName val="Index_Bgt"/>
      <sheetName val="Index_Exp"/>
      <sheetName val="Var_YTD"/>
      <sheetName val="Upto_Oct-03"/>
      <sheetName val="Upto_Sep"/>
      <sheetName val="Index_Dom"/>
      <sheetName val="Variances_"/>
      <sheetName val="Per_Ton"/>
      <sheetName val="Var_DM2"/>
      <sheetName val="Reco_Poly"/>
      <sheetName val="Summ_Tally"/>
      <sheetName val="RM_Pur"/>
      <sheetName val="RM_Price_Var"/>
      <sheetName val="Graph_RM"/>
      <sheetName val="Rev_Target"/>
      <sheetName val="Pet_Resin"/>
      <sheetName val="RM Calc"/>
      <sheetName val="94"/>
      <sheetName val="Query"/>
      <sheetName val="Item01"/>
      <sheetName val="Upto Sep-03"/>
      <sheetName val="FG-DEC'07"/>
      <sheetName val="PRMT-07"/>
      <sheetName val="currencies"/>
      <sheetName val="PRMT-04"/>
      <sheetName val="CustomerData"/>
      <sheetName val="Detail_Apr"/>
      <sheetName val="LEGENDS"/>
      <sheetName val="ACU"/>
      <sheetName val="Maestros SAP"/>
      <sheetName val="PRMT_06"/>
      <sheetName val="PRMT_13"/>
      <sheetName val="10-1 Media"/>
      <sheetName val="10-cut"/>
      <sheetName val="10-1 Media:10-c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D1">
            <v>11</v>
          </cell>
        </row>
      </sheetData>
      <sheetData sheetId="23" refreshError="1">
        <row r="1">
          <cell r="D1">
            <v>11</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
          <cell r="A2">
            <v>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EXPSCHE"/>
      <sheetName val="INDEX"/>
      <sheetName val="P&amp;L"/>
      <sheetName val="VARIANCE"/>
      <sheetName val="USDCOMP"/>
      <sheetName val="USDSUMM"/>
      <sheetName val="INDICATORS"/>
      <sheetName val="COMPRTV"/>
      <sheetName val="SUM"/>
      <sheetName val="RATEVAR"/>
      <sheetName val="REALISTN"/>
      <sheetName val="CNT"/>
      <sheetName val="RM-WST"/>
      <sheetName val="PTA-MEG"/>
      <sheetName val="PROC.CONS"/>
      <sheetName val="SELLEXP"/>
      <sheetName val="POWR"/>
      <sheetName val="PACKING"/>
      <sheetName val="salesdetails"/>
      <sheetName val="DTLEXP"/>
      <sheetName val="REAL"/>
      <sheetName val="CONSTR"/>
      <sheetName val="EXPSCHD"/>
      <sheetName val="COMPAR"/>
      <sheetName val="INTERST"/>
      <sheetName val="EXCHLOSS"/>
      <sheetName val="PCKCOST"/>
      <sheetName val="PRMT"/>
      <sheetName val="PWRDAY"/>
      <sheetName val="INTLOC"/>
      <sheetName val="INTEXP"/>
      <sheetName val="TR-INT"/>
      <sheetName val="XLOSSTRX"/>
      <sheetName val="BNKCHG"/>
      <sheetName val="COSTING-TALLY"/>
      <sheetName val="XLOSS"/>
      <sheetName val="SUMM-QTR"/>
      <sheetName val="SUMM_QTR"/>
      <sheetName val="BASIS"/>
      <sheetName val="LEGENDS"/>
      <sheetName val="PROD06"/>
      <sheetName val="합계"/>
      <sheetName val="TABLE"/>
      <sheetName val="PES Imports"/>
      <sheetName val="MF"/>
      <sheetName val="QMIS"/>
      <sheetName val="Prmet"/>
      <sheetName val="10-1 Media"/>
      <sheetName val="10-cut"/>
      <sheetName val="Cotlook"/>
      <sheetName val="Prm"/>
      <sheetName val="Assumptions"/>
      <sheetName val="RM costs"/>
      <sheetName val="2013 Result"/>
      <sheetName val="2014 Budget"/>
      <sheetName val="PROC_CONS"/>
      <sheetName val="PES_Imports"/>
      <sheetName val="10-1_Media"/>
      <sheetName val="เงินกู้ธนชาติ"/>
      <sheetName val="เงินกู้ MGC"/>
      <sheetName val="data"/>
      <sheetName val="P_Par"/>
      <sheetName val="P_Prt"/>
      <sheetName val="Wht cur"/>
      <sheetName val="Data2007"/>
      <sheetName val="DDLIST"/>
      <sheetName val="spytd"/>
      <sheetName val="Data2008"/>
      <sheetName val="Production Pounds"/>
      <sheetName val="TB-2001-Apr'01"/>
      <sheetName val="COA"/>
      <sheetName val="FORC"/>
    </sheetNames>
    <sheetDataSet>
      <sheetData sheetId="0" refreshError="1">
        <row r="2">
          <cell r="M2" t="str">
            <v>DM</v>
          </cell>
          <cell r="N2">
            <v>0.55370985603543743</v>
          </cell>
        </row>
        <row r="3">
          <cell r="M3" t="str">
            <v>GBP</v>
          </cell>
          <cell r="N3">
            <v>1.6114999999999999</v>
          </cell>
        </row>
        <row r="4">
          <cell r="M4" t="str">
            <v>PST</v>
          </cell>
          <cell r="N4">
            <v>6.6666666666666671E-3</v>
          </cell>
        </row>
        <row r="6">
          <cell r="Z6">
            <v>2E-3</v>
          </cell>
          <cell r="AC6">
            <v>7.4999999999999997E-2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DM</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even Analysis"/>
      <sheetName val="Project Payback"/>
      <sheetName val="IVL_Sensitivity"/>
      <sheetName val="Strategy Team"/>
      <sheetName val="Budget detail -1"/>
      <sheetName val="Budget detail -2"/>
      <sheetName val="Budget detail -3"/>
      <sheetName val="presentation detail"/>
      <sheetName val="By Company"/>
      <sheetName val="Valuations"/>
      <sheetName val="Industry Vs IVL"/>
      <sheetName val="New Projects"/>
      <sheetName val="8 Qs"/>
      <sheetName val="Ebitda (mm)"/>
      <sheetName val="bridge"/>
      <sheetName val="Summary"/>
      <sheetName val="Financials"/>
      <sheetName val="Conso_table"/>
      <sheetName val="Conso THB"/>
      <sheetName val="Conso USD"/>
      <sheetName val="Restated"/>
      <sheetName val="PET"/>
      <sheetName val="Poly+Wool"/>
      <sheetName val="By Venture"/>
      <sheetName val="By Venture (2)"/>
      <sheetName val="Growth Capex"/>
      <sheetName val="Main Capex"/>
      <sheetName val="Core Ebitda (mm)"/>
      <sheetName val="Capacity"/>
      <sheetName val="Cap, Prodn -Pkg"/>
      <sheetName val="Utilization"/>
      <sheetName val="Revenue"/>
      <sheetName val="Undelivered Spreads"/>
      <sheetName val="Freight Out"/>
      <sheetName val="Delivered Spreads"/>
      <sheetName val="Conv Cost"/>
      <sheetName val="Ebitda (per mt)"/>
      <sheetName val="Inventory gain loss"/>
      <sheetName val="Eff tax rate"/>
      <sheetName val="Eff cash tax rate"/>
      <sheetName val="Tax"/>
      <sheetName val="Deferred tax"/>
      <sheetName val="Depreciation"/>
      <sheetName val="Alpek Vs IVL"/>
      <sheetName val="Exchgrate"/>
      <sheetName val="Interest"/>
      <sheetName val="Cash&amp;Cash Equi"/>
      <sheetName val="AR"/>
      <sheetName val="Inventory (mm)"/>
      <sheetName val="NCA"/>
      <sheetName val="Current Asset"/>
      <sheetName val="PPE+Int"/>
      <sheetName val="Net Debt"/>
      <sheetName val="STL"/>
      <sheetName val="Current Liability"/>
      <sheetName val="Loan receivable"/>
      <sheetName val="LTL"/>
      <sheetName val="NCL"/>
      <sheetName val="Net working capital"/>
      <sheetName val="Net capital employed"/>
      <sheetName val="Non Operating Debt"/>
      <sheetName val="Net Op Capital Employed"/>
      <sheetName val="ROCE"/>
      <sheetName val="Extraordinary items"/>
      <sheetName val="Equity"/>
      <sheetName val="Dividend"/>
      <sheetName val="EBIT"/>
      <sheetName val="Operating NP "/>
      <sheetName val="CORE NP"/>
      <sheetName val="CORE EBIT"/>
      <sheetName val="Inventory (mt)"/>
      <sheetName val="Data forecast"/>
      <sheetName val="Exch rates"/>
      <sheetName val="Customers sales profile"/>
      <sheetName val="Graph"/>
      <sheetName val="Production"/>
      <sheetName val="NP"/>
      <sheetName val="Feedstock"/>
      <sheetName val="By Company Data"/>
      <sheetName val="Sheet1"/>
      <sheetName val="HVA_Comm"/>
      <sheetName val="By Segment"/>
      <sheetName val="By Region"/>
      <sheetName val="Workings"/>
      <sheetName val="loans to"/>
      <sheetName val="Capacities (exc. JV)_Rounding"/>
      <sheetName val="Extraordinary"/>
      <sheetName val="2Q13 HVA data"/>
    </sheetNames>
    <sheetDataSet>
      <sheetData sheetId="0"/>
      <sheetData sheetId="1"/>
      <sheetData sheetId="2"/>
      <sheetData sheetId="3"/>
      <sheetData sheetId="4"/>
      <sheetData sheetId="5"/>
      <sheetData sheetId="6"/>
      <sheetData sheetId="7"/>
      <sheetData sheetId="8"/>
      <sheetData sheetId="9"/>
      <sheetData sheetId="10"/>
      <sheetData sheetId="11">
        <row r="3">
          <cell r="AS3" t="str">
            <v>ON</v>
          </cell>
        </row>
        <row r="4">
          <cell r="AS4" t="str">
            <v>OFF</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505">
          <cell r="G1505">
            <v>0</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ECO2"/>
      <sheetName val="INDEX"/>
      <sheetName val="COMMENT"/>
      <sheetName val="REC03"/>
      <sheetName val="SUMM-QTR"/>
      <sheetName val="MTH-QTR"/>
      <sheetName val="DIFF BGT"/>
      <sheetName val="SUM"/>
      <sheetName val="Sensitivity"/>
      <sheetName val="PROD"/>
      <sheetName val="SALES-03"/>
      <sheetName val="MRKT03"/>
      <sheetName val="SELLEXP"/>
      <sheetName val="RM"/>
      <sheetName val="RMRATE"/>
      <sheetName val="SALARY"/>
      <sheetName val="LABOUR"/>
      <sheetName val="UTILY-03"/>
      <sheetName val="PACKING"/>
      <sheetName val="STR-PRD"/>
      <sheetName val="STORES"/>
      <sheetName val="INS-03"/>
      <sheetName val="FOH-SUMM"/>
      <sheetName val="ADM-SUMM"/>
      <sheetName val="FOH-DETAIL"/>
      <sheetName val="FINCOST"/>
      <sheetName val="DEPR"/>
      <sheetName val="PRMT-03"/>
      <sheetName val="QMIS"/>
      <sheetName val="SOH-DETAIL"/>
      <sheetName val="ADM-DETAIL"/>
      <sheetName val="Exc"/>
      <sheetName val="PRMT_03"/>
      <sheetName val="Contract"/>
      <sheetName val="EXPSCHE"/>
      <sheetName val="BASIS"/>
      <sheetName val="exch"/>
      <sheetName val="4. Labor"/>
      <sheetName val="New Projects"/>
      <sheetName val="Cons workings"/>
      <sheetName val="CNT"/>
      <sheetName val="TABLE"/>
      <sheetName val="Prm"/>
      <sheetName val="prmt"/>
      <sheetName val="Costing"/>
      <sheetName val="Note"/>
      <sheetName val="PRMT-07"/>
      <sheetName val="P&amp;L"/>
      <sheetName val="LEGENDS"/>
      <sheetName val="Site 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
          <cell r="H9">
            <v>9250</v>
          </cell>
        </row>
      </sheetData>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mpact"/>
      <sheetName val="upside"/>
      <sheetName val="NOTES-PB"/>
      <sheetName val="RECO1"/>
      <sheetName val="RECO2"/>
      <sheetName val="POY JAN-JUL"/>
      <sheetName val="POY AUG-DEC"/>
      <sheetName val="CONT"/>
      <sheetName val="REAL_1"/>
      <sheetName val="REAL_2"/>
      <sheetName val="REAL_3"/>
      <sheetName val="REAL_4"/>
      <sheetName val="REAL-01"/>
      <sheetName val="qty"/>
      <sheetName val="SUMPROD"/>
      <sheetName val="RM-4"/>
      <sheetName val="RM-3"/>
      <sheetName val="RM-2"/>
      <sheetName val="RM-1"/>
      <sheetName val="RM-01"/>
      <sheetName val="INS-CH"/>
      <sheetName val="FOH-DETAIL"/>
      <sheetName val="MARGIN"/>
      <sheetName val="ADM-DETAIL"/>
      <sheetName val="ENGG_BUD"/>
      <sheetName val="COMMENT"/>
      <sheetName val="Sensitivity"/>
      <sheetName val="SUMM-QTR"/>
      <sheetName val="MTH-QTR"/>
      <sheetName val="REALSUM"/>
      <sheetName val="PRICELIST"/>
      <sheetName val="RMRATE"/>
      <sheetName val="RMQTY"/>
      <sheetName val="PROCCONS"/>
      <sheetName val="SALARY-CP1"/>
      <sheetName val="SALARY-CP3"/>
      <sheetName val="POWR-FUEL"/>
      <sheetName val="DGCOST"/>
      <sheetName val="DGH"/>
      <sheetName val="INS-NEW"/>
      <sheetName val="PCK-CP1"/>
      <sheetName val="PCK-CP3"/>
      <sheetName val="PRD-STR"/>
      <sheetName val="OTH-STR"/>
      <sheetName val="SELL-EXP"/>
      <sheetName val="SOH-DETAIL"/>
      <sheetName val="FOH-R&amp;M-SUM"/>
      <sheetName val="ADM-SUM"/>
      <sheetName val="HRD"/>
      <sheetName val="ITS"/>
      <sheetName val="INT-CP1"/>
      <sheetName val="INT-CP3"/>
      <sheetName val="LOANRP-CP1"/>
      <sheetName val="LOANRP-CP3"/>
      <sheetName val="INT-SALES"/>
      <sheetName val="INDEX"/>
      <sheetName val="depr-1"/>
      <sheetName val="depr-3"/>
      <sheetName val="FundFlow"/>
      <sheetName val="PRMT-00"/>
      <sheetName val="exc"/>
      <sheetName val="PRMT_00"/>
      <sheetName val="FREIGHT_POLY_03"/>
      <sheetName val="PRMT-03"/>
      <sheetName val="PRMT"/>
      <sheetName val="Costing"/>
      <sheetName val="Note"/>
      <sheetName val="Prm"/>
      <sheetName val="PRMT-07"/>
      <sheetName val="FREIGHTPET02"/>
      <sheetName val="BASIS"/>
      <sheetName val="TABLE"/>
      <sheetName val="LIA-JUN04"/>
      <sheetName val="Data2009"/>
      <sheetName val="PRMT_03"/>
      <sheetName val="PRMTR"/>
      <sheetName val="ALL DIVISI detail"/>
      <sheetName val="Int.Payablep.2"/>
      <sheetName val="Int.Expense-2006p.1"/>
      <sheetName val="InputPO_Del"/>
      <sheetName val="Pucci - TB 12_31_01"/>
      <sheetName val="PRMT_06"/>
      <sheetName val="Validation"/>
      <sheetName val="NBCA_2001_Completed"/>
      <sheetName val="FG_DEC-00"/>
      <sheetName val="Data"/>
      <sheetName val="FA_Final"/>
      <sheetName val="PET old "/>
      <sheetName val="GROUPING"/>
      <sheetName val="PRMT_05"/>
      <sheetName val="PRMT-04"/>
      <sheetName val="SUM"/>
      <sheetName val="Detail_Apr"/>
      <sheetName val="2014 Budget"/>
      <sheetName val="Sedan"/>
      <sheetName val="VAT Reco"/>
      <sheetName val="OVERALL SUM"/>
      <sheetName val="P&amp;L"/>
      <sheetName val="POY_JAN-JUL"/>
      <sheetName val="POY_AUG-DEC"/>
      <sheetName val="ALL_DIVISI_detail"/>
      <sheetName val="Int_Payablep_2"/>
      <sheetName val="Int_Expense-2006p_1"/>
      <sheetName val="Pucci_-_TB_12_31_01"/>
      <sheetName val="Contract"/>
      <sheetName val="EXPSCHE"/>
      <sheetName val="notes"/>
      <sheetName val="Database"/>
      <sheetName val="Cogen"/>
      <sheetName val="Value"/>
      <sheetName val="List HO"/>
      <sheetName val="PSF_Prod"/>
      <sheetName val="CHIP_Prod"/>
      <sheetName val="Underwriting Memo"/>
      <sheetName val="Lists"/>
      <sheetName val="Dealer Sales"/>
      <sheetName val="Exps on Final Tax Income"/>
      <sheetName val="Utl Sum _MIS Format_"/>
      <sheetName val="DCSDATA"/>
      <sheetName val="DW"/>
      <sheetName val="General"/>
      <sheetName val="99yılıKapak-$"/>
      <sheetName val="Sheet1"/>
      <sheetName val="vat"/>
    </sheetNames>
    <sheetDataSet>
      <sheetData sheetId="0">
        <row r="7">
          <cell r="H7">
            <v>8400</v>
          </cell>
        </row>
      </sheetData>
      <sheetData sheetId="1">
        <row r="7">
          <cell r="H7">
            <v>8400</v>
          </cell>
        </row>
      </sheetData>
      <sheetData sheetId="2">
        <row r="7">
          <cell r="H7">
            <v>8400</v>
          </cell>
        </row>
      </sheetData>
      <sheetData sheetId="3">
        <row r="7">
          <cell r="H7">
            <v>8400</v>
          </cell>
        </row>
      </sheetData>
      <sheetData sheetId="4">
        <row r="7">
          <cell r="H7">
            <v>8400</v>
          </cell>
        </row>
      </sheetData>
      <sheetData sheetId="5">
        <row r="7">
          <cell r="H7">
            <v>8400</v>
          </cell>
        </row>
      </sheetData>
      <sheetData sheetId="6">
        <row r="7">
          <cell r="H7">
            <v>8400</v>
          </cell>
        </row>
      </sheetData>
      <sheetData sheetId="7">
        <row r="7">
          <cell r="H7">
            <v>8400</v>
          </cell>
        </row>
      </sheetData>
      <sheetData sheetId="8">
        <row r="7">
          <cell r="H7">
            <v>8400</v>
          </cell>
        </row>
      </sheetData>
      <sheetData sheetId="9">
        <row r="7">
          <cell r="H7">
            <v>8400</v>
          </cell>
        </row>
      </sheetData>
      <sheetData sheetId="10">
        <row r="7">
          <cell r="H7">
            <v>8400</v>
          </cell>
        </row>
      </sheetData>
      <sheetData sheetId="11">
        <row r="7">
          <cell r="H7">
            <v>8400</v>
          </cell>
        </row>
      </sheetData>
      <sheetData sheetId="12">
        <row r="7">
          <cell r="H7">
            <v>8400</v>
          </cell>
        </row>
      </sheetData>
      <sheetData sheetId="13">
        <row r="7">
          <cell r="H7">
            <v>8400</v>
          </cell>
        </row>
      </sheetData>
      <sheetData sheetId="14">
        <row r="7">
          <cell r="H7">
            <v>8400</v>
          </cell>
        </row>
      </sheetData>
      <sheetData sheetId="15">
        <row r="7">
          <cell r="H7">
            <v>8400</v>
          </cell>
        </row>
      </sheetData>
      <sheetData sheetId="16">
        <row r="7">
          <cell r="H7">
            <v>8400</v>
          </cell>
        </row>
      </sheetData>
      <sheetData sheetId="17">
        <row r="7">
          <cell r="H7">
            <v>8400</v>
          </cell>
        </row>
      </sheetData>
      <sheetData sheetId="18">
        <row r="7">
          <cell r="H7">
            <v>8400</v>
          </cell>
        </row>
      </sheetData>
      <sheetData sheetId="19">
        <row r="7">
          <cell r="H7">
            <v>8400</v>
          </cell>
        </row>
      </sheetData>
      <sheetData sheetId="20">
        <row r="7">
          <cell r="H7">
            <v>8400</v>
          </cell>
        </row>
      </sheetData>
      <sheetData sheetId="21">
        <row r="7">
          <cell r="H7">
            <v>8400</v>
          </cell>
        </row>
      </sheetData>
      <sheetData sheetId="22">
        <row r="7">
          <cell r="H7">
            <v>8400</v>
          </cell>
        </row>
      </sheetData>
      <sheetData sheetId="23">
        <row r="7">
          <cell r="H7">
            <v>8400</v>
          </cell>
        </row>
      </sheetData>
      <sheetData sheetId="24">
        <row r="7">
          <cell r="H7">
            <v>8400</v>
          </cell>
        </row>
      </sheetData>
      <sheetData sheetId="25">
        <row r="7">
          <cell r="H7">
            <v>8400</v>
          </cell>
        </row>
      </sheetData>
      <sheetData sheetId="26">
        <row r="7">
          <cell r="H7">
            <v>8400</v>
          </cell>
        </row>
      </sheetData>
      <sheetData sheetId="27">
        <row r="7">
          <cell r="H7">
            <v>8400</v>
          </cell>
        </row>
      </sheetData>
      <sheetData sheetId="28">
        <row r="7">
          <cell r="H7">
            <v>8400</v>
          </cell>
        </row>
      </sheetData>
      <sheetData sheetId="29">
        <row r="7">
          <cell r="H7">
            <v>8400</v>
          </cell>
        </row>
      </sheetData>
      <sheetData sheetId="30">
        <row r="7">
          <cell r="H7">
            <v>8400</v>
          </cell>
        </row>
      </sheetData>
      <sheetData sheetId="31">
        <row r="7">
          <cell r="H7">
            <v>8400</v>
          </cell>
        </row>
      </sheetData>
      <sheetData sheetId="32">
        <row r="7">
          <cell r="H7">
            <v>8400</v>
          </cell>
        </row>
      </sheetData>
      <sheetData sheetId="33">
        <row r="7">
          <cell r="H7">
            <v>8400</v>
          </cell>
        </row>
      </sheetData>
      <sheetData sheetId="34">
        <row r="7">
          <cell r="H7">
            <v>8400</v>
          </cell>
        </row>
      </sheetData>
      <sheetData sheetId="35">
        <row r="7">
          <cell r="H7">
            <v>8400</v>
          </cell>
        </row>
      </sheetData>
      <sheetData sheetId="36">
        <row r="7">
          <cell r="H7">
            <v>8400</v>
          </cell>
        </row>
      </sheetData>
      <sheetData sheetId="37">
        <row r="7">
          <cell r="H7">
            <v>8400</v>
          </cell>
        </row>
      </sheetData>
      <sheetData sheetId="38">
        <row r="7">
          <cell r="H7">
            <v>8400</v>
          </cell>
        </row>
      </sheetData>
      <sheetData sheetId="39">
        <row r="7">
          <cell r="H7">
            <v>8400</v>
          </cell>
        </row>
      </sheetData>
      <sheetData sheetId="40">
        <row r="7">
          <cell r="H7">
            <v>8400</v>
          </cell>
        </row>
      </sheetData>
      <sheetData sheetId="41">
        <row r="7">
          <cell r="H7">
            <v>8400</v>
          </cell>
        </row>
      </sheetData>
      <sheetData sheetId="42">
        <row r="7">
          <cell r="H7">
            <v>8400</v>
          </cell>
        </row>
      </sheetData>
      <sheetData sheetId="43">
        <row r="7">
          <cell r="H7">
            <v>8400</v>
          </cell>
        </row>
      </sheetData>
      <sheetData sheetId="44">
        <row r="7">
          <cell r="H7">
            <v>8400</v>
          </cell>
        </row>
      </sheetData>
      <sheetData sheetId="45">
        <row r="7">
          <cell r="H7">
            <v>8400</v>
          </cell>
        </row>
      </sheetData>
      <sheetData sheetId="46">
        <row r="7">
          <cell r="H7">
            <v>8400</v>
          </cell>
        </row>
      </sheetData>
      <sheetData sheetId="47">
        <row r="7">
          <cell r="H7">
            <v>8400</v>
          </cell>
        </row>
      </sheetData>
      <sheetData sheetId="48">
        <row r="7">
          <cell r="H7">
            <v>8400</v>
          </cell>
        </row>
      </sheetData>
      <sheetData sheetId="49">
        <row r="7">
          <cell r="H7">
            <v>8400</v>
          </cell>
        </row>
      </sheetData>
      <sheetData sheetId="50">
        <row r="7">
          <cell r="H7">
            <v>8400</v>
          </cell>
        </row>
      </sheetData>
      <sheetData sheetId="51">
        <row r="7">
          <cell r="H7">
            <v>8400</v>
          </cell>
        </row>
      </sheetData>
      <sheetData sheetId="52">
        <row r="7">
          <cell r="H7">
            <v>8400</v>
          </cell>
        </row>
      </sheetData>
      <sheetData sheetId="53">
        <row r="7">
          <cell r="H7">
            <v>8400</v>
          </cell>
        </row>
      </sheetData>
      <sheetData sheetId="54">
        <row r="7">
          <cell r="H7">
            <v>8400</v>
          </cell>
        </row>
      </sheetData>
      <sheetData sheetId="55">
        <row r="7">
          <cell r="H7">
            <v>8400</v>
          </cell>
        </row>
      </sheetData>
      <sheetData sheetId="56">
        <row r="7">
          <cell r="H7">
            <v>8400</v>
          </cell>
        </row>
      </sheetData>
      <sheetData sheetId="57">
        <row r="7">
          <cell r="H7">
            <v>8400</v>
          </cell>
        </row>
      </sheetData>
      <sheetData sheetId="58">
        <row r="7">
          <cell r="H7">
            <v>8400</v>
          </cell>
        </row>
      </sheetData>
      <sheetData sheetId="59" refreshError="1"/>
      <sheetData sheetId="60" refreshError="1">
        <row r="7">
          <cell r="H7">
            <v>8400</v>
          </cell>
        </row>
      </sheetData>
      <sheetData sheetId="61">
        <row r="7">
          <cell r="H7">
            <v>8400</v>
          </cell>
        </row>
      </sheetData>
      <sheetData sheetId="62">
        <row r="7">
          <cell r="H7">
            <v>8400</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HSE"/>
      <sheetName val="BUDGET BATAKO"/>
      <sheetName val="CPP"/>
      <sheetName val="Sheet1"/>
      <sheetName val="TABLES"/>
      <sheetName val="xrate"/>
      <sheetName val="PRMT-00"/>
      <sheetName val="FREIGHT_POLY_03"/>
      <sheetName val="PRMT-03"/>
      <sheetName val="Costing"/>
      <sheetName val="Note"/>
      <sheetName val="Prm"/>
      <sheetName val="PRMT-07"/>
      <sheetName val="FREIGHTPET02"/>
      <sheetName val="Wkgs_BS Lead"/>
      <sheetName val="currencies"/>
      <sheetName val="PRMT_00"/>
      <sheetName val="XREF"/>
      <sheetName val="Interim p.1"/>
      <sheetName val="Deprec. Testing"/>
      <sheetName val="Data"/>
      <sheetName val="LIA-JUN04"/>
      <sheetName val="PRMT"/>
      <sheetName val="V310"/>
      <sheetName val="BUDGET_HSE"/>
      <sheetName val="BUDGET_BATAKO"/>
      <sheetName val="Wkgs_BS_Lead"/>
      <sheetName val="Interim_p_1"/>
      <sheetName val="Home"/>
      <sheetName val="Daily"/>
      <sheetName val="Monthly"/>
      <sheetName val="Yearly"/>
      <sheetName val="Others"/>
      <sheetName val="DEP12"/>
      <sheetName val="Sum_Exp Delta"/>
      <sheetName val="stat local"/>
      <sheetName val="Data2009"/>
      <sheetName val="MD&amp;A"/>
      <sheetName val="BUDGETHSE2007"/>
      <sheetName val="P&amp;L"/>
      <sheetName val="detail"/>
      <sheetName val="Deprec_ Testing"/>
      <sheetName val="5.3 bs 2011"/>
    </sheetNames>
    <sheetDataSet>
      <sheetData sheetId="0" refreshError="1"/>
      <sheetData sheetId="1" refreshError="1"/>
      <sheetData sheetId="2" refreshError="1"/>
      <sheetData sheetId="3" refreshError="1"/>
      <sheetData sheetId="4" refreshError="1">
        <row r="2">
          <cell r="A2" t="str">
            <v>ATS</v>
          </cell>
          <cell r="C2">
            <v>13.8</v>
          </cell>
        </row>
        <row r="3">
          <cell r="A3" t="str">
            <v>AUD</v>
          </cell>
          <cell r="B3">
            <v>0.6532</v>
          </cell>
          <cell r="C3">
            <v>1.5</v>
          </cell>
        </row>
        <row r="4">
          <cell r="A4" t="str">
            <v>BEF</v>
          </cell>
          <cell r="B4">
            <v>2.6371308000000003E-2</v>
          </cell>
          <cell r="C4">
            <v>38</v>
          </cell>
        </row>
        <row r="5">
          <cell r="A5" t="str">
            <v>CAD</v>
          </cell>
          <cell r="B5">
            <v>0.68198867900000004</v>
          </cell>
          <cell r="C5">
            <v>1.45</v>
          </cell>
        </row>
        <row r="6">
          <cell r="A6" t="str">
            <v>CHF</v>
          </cell>
          <cell r="B6">
            <v>0.66467264869999998</v>
          </cell>
          <cell r="C6">
            <v>1.5</v>
          </cell>
        </row>
        <row r="7">
          <cell r="A7" t="str">
            <v>DEM</v>
          </cell>
          <cell r="B7">
            <v>0.54392167530000002</v>
          </cell>
          <cell r="C7">
            <v>1.8</v>
          </cell>
        </row>
        <row r="8">
          <cell r="A8" t="str">
            <v>EUR</v>
          </cell>
          <cell r="B8">
            <v>1.0638000000000001</v>
          </cell>
          <cell r="C8">
            <v>0.92500000000000004</v>
          </cell>
        </row>
        <row r="9">
          <cell r="A9" t="str">
            <v>FRF</v>
          </cell>
          <cell r="B9">
            <v>0.16217443480000002</v>
          </cell>
          <cell r="C9">
            <v>6.1</v>
          </cell>
        </row>
        <row r="10">
          <cell r="A10" t="str">
            <v>GBP</v>
          </cell>
          <cell r="B10">
            <v>1.6444000000000001</v>
          </cell>
          <cell r="C10">
            <v>0.6</v>
          </cell>
        </row>
        <row r="11">
          <cell r="A11" t="str">
            <v>HKD</v>
          </cell>
          <cell r="B11">
            <v>0.12873160750000001</v>
          </cell>
          <cell r="C11">
            <v>7.75</v>
          </cell>
        </row>
        <row r="12">
          <cell r="A12" t="str">
            <v>IDR</v>
          </cell>
          <cell r="B12">
            <v>1.192464E-4</v>
          </cell>
          <cell r="C12">
            <v>9800</v>
          </cell>
        </row>
        <row r="13">
          <cell r="A13" t="str">
            <v>INR</v>
          </cell>
          <cell r="B13">
            <v>2.2941041500000002E-2</v>
          </cell>
          <cell r="C13">
            <v>43.5</v>
          </cell>
        </row>
        <row r="14">
          <cell r="A14" t="str">
            <v>ITL</v>
          </cell>
          <cell r="B14">
            <v>5.4940830000000003E-4</v>
          </cell>
          <cell r="C14">
            <v>1800</v>
          </cell>
        </row>
        <row r="15">
          <cell r="A15" t="str">
            <v>JPY</v>
          </cell>
          <cell r="B15">
            <v>9.341429200000001E-3</v>
          </cell>
          <cell r="C15">
            <v>110</v>
          </cell>
        </row>
        <row r="16">
          <cell r="A16" t="str">
            <v>MYR</v>
          </cell>
          <cell r="B16">
            <v>0.26315789470000001</v>
          </cell>
          <cell r="C16">
            <v>3.8</v>
          </cell>
        </row>
        <row r="17">
          <cell r="A17" t="str">
            <v>NLG</v>
          </cell>
          <cell r="B17">
            <v>0.4827419744</v>
          </cell>
          <cell r="C17">
            <v>2.0499999999999998</v>
          </cell>
        </row>
        <row r="18">
          <cell r="A18" t="str">
            <v>NZD</v>
          </cell>
          <cell r="B18">
            <v>0.51819999999999999</v>
          </cell>
          <cell r="C18">
            <v>1.9</v>
          </cell>
        </row>
        <row r="19">
          <cell r="A19" t="str">
            <v>PHP</v>
          </cell>
          <cell r="B19">
            <v>2.4461839500000002E-2</v>
          </cell>
          <cell r="C19">
            <v>41</v>
          </cell>
        </row>
        <row r="20">
          <cell r="A20" t="str">
            <v>SGD</v>
          </cell>
          <cell r="B20">
            <v>0.58692334779999999</v>
          </cell>
          <cell r="C20">
            <v>1.7</v>
          </cell>
        </row>
        <row r="21">
          <cell r="A21" t="str">
            <v>THB</v>
          </cell>
          <cell r="B21">
            <v>2.4360535900000001E-2</v>
          </cell>
          <cell r="C21">
            <v>41</v>
          </cell>
        </row>
        <row r="22">
          <cell r="A22" t="str">
            <v>USD</v>
          </cell>
          <cell r="B22">
            <v>1</v>
          </cell>
          <cell r="C22">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Data"/>
      <sheetName val="Reconcil"/>
      <sheetName val="Inc-Dec"/>
      <sheetName val="SalVar"/>
      <sheetName val="Detail"/>
      <sheetName val="RM Delta"/>
      <sheetName val="RM DELTA - COMP"/>
      <sheetName val="FG"/>
      <sheetName val="ALL"/>
      <sheetName val="Summ ALL"/>
      <sheetName val="Summ FG"/>
      <sheetName val="prmt"/>
      <sheetName val="Database"/>
      <sheetName val="RM_Delta"/>
      <sheetName val="RM_DELTA_-_COMP"/>
      <sheetName val="Summ_ALL"/>
      <sheetName val="Summ_FG"/>
      <sheetName val="total"/>
      <sheetName val="Site Summary"/>
      <sheetName val="QMIS"/>
      <sheetName val="TABLE"/>
      <sheetName val="Assum-Product"/>
      <sheetName val="BS"/>
      <sheetName val="Detail_Ap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sheetName val="Comment"/>
      <sheetName val="P&amp;L"/>
      <sheetName val="Var"/>
      <sheetName val="Annex-A"/>
      <sheetName val="Annex-B"/>
      <sheetName val="Annex-C"/>
      <sheetName val="Sum-Real"/>
      <sheetName val="GRAPDOM-EXP"/>
      <sheetName val="Sales-Adjust"/>
      <sheetName val="Thruput"/>
      <sheetName val="Waste"/>
      <sheetName val="RM Pur"/>
      <sheetName val="PTA-MEG"/>
      <sheetName val="RM Price Var"/>
      <sheetName val="Procons"/>
      <sheetName val="Details"/>
      <sheetName val="WC"/>
      <sheetName val="WC-Graphs"/>
      <sheetName val="Purchase"/>
      <sheetName val="Pur-Graphs"/>
      <sheetName val="CF"/>
      <sheetName val="FPG"/>
      <sheetName val="Rev Target"/>
      <sheetName val="NR AMER CON YTD"/>
      <sheetName val="Per Ton"/>
      <sheetName val="Variance_Month_YTD"/>
      <sheetName val="Database"/>
      <sheetName val="Contract"/>
      <sheetName val="EXPSCHE"/>
      <sheetName val="Index_Q3"/>
      <sheetName val="RM_Pur"/>
      <sheetName val="RM_Price_Var"/>
      <sheetName val="Rev_Target"/>
      <sheetName val="NR_AMER_CON_YTD"/>
      <sheetName val="Per_Ton"/>
      <sheetName val="stat local"/>
      <sheetName val="AllData"/>
      <sheetName val="Costing"/>
      <sheetName val="Note"/>
      <sheetName val="Data Validation"/>
      <sheetName val="IRP"/>
      <sheetName val="Pricing-Updated by J. Simpson"/>
      <sheetName val="K100 Lead"/>
      <sheetName val="SUIVI EFFECTIFS"/>
      <sheetName val="#¡REF"/>
      <sheetName val="EFFECT."/>
      <sheetName val="Tons"/>
      <sheetName val="tit"/>
      <sheetName val="PVTTBTLOC"/>
      <sheetName val="Capa-04"/>
      <sheetName val="BS"/>
    </sheetNames>
    <sheetDataSet>
      <sheetData sheetId="0" refreshError="1">
        <row r="1">
          <cell r="H1" t="str">
            <v>Q1</v>
          </cell>
          <cell r="I1" t="str">
            <v>Q2</v>
          </cell>
          <cell r="J1" t="str">
            <v>Q3</v>
          </cell>
        </row>
        <row r="2">
          <cell r="H2">
            <v>1</v>
          </cell>
          <cell r="I2">
            <v>0</v>
          </cell>
          <cell r="J2">
            <v>0</v>
          </cell>
        </row>
        <row r="3">
          <cell r="H3">
            <v>2</v>
          </cell>
          <cell r="I3">
            <v>0</v>
          </cell>
          <cell r="J3">
            <v>0</v>
          </cell>
        </row>
        <row r="4">
          <cell r="H4">
            <v>3</v>
          </cell>
          <cell r="I4">
            <v>0</v>
          </cell>
          <cell r="J4">
            <v>0</v>
          </cell>
        </row>
        <row r="5">
          <cell r="H5">
            <v>3</v>
          </cell>
          <cell r="I5">
            <v>1</v>
          </cell>
          <cell r="J5">
            <v>0</v>
          </cell>
        </row>
        <row r="6">
          <cell r="H6">
            <v>3</v>
          </cell>
          <cell r="I6">
            <v>2</v>
          </cell>
          <cell r="J6">
            <v>0</v>
          </cell>
        </row>
        <row r="7">
          <cell r="H7">
            <v>3</v>
          </cell>
          <cell r="I7">
            <v>3</v>
          </cell>
          <cell r="J7">
            <v>0</v>
          </cell>
        </row>
        <row r="8">
          <cell r="H8">
            <v>3</v>
          </cell>
          <cell r="I8">
            <v>3</v>
          </cell>
          <cell r="J8">
            <v>1</v>
          </cell>
        </row>
        <row r="9">
          <cell r="H9">
            <v>3</v>
          </cell>
          <cell r="I9">
            <v>3</v>
          </cell>
          <cell r="J9">
            <v>2</v>
          </cell>
        </row>
        <row r="10">
          <cell r="H10">
            <v>3</v>
          </cell>
          <cell r="I10">
            <v>3</v>
          </cell>
          <cell r="J10">
            <v>3</v>
          </cell>
        </row>
        <row r="11">
          <cell r="H11">
            <v>3</v>
          </cell>
          <cell r="I11">
            <v>3</v>
          </cell>
          <cell r="J11">
            <v>3</v>
          </cell>
        </row>
        <row r="12">
          <cell r="H12">
            <v>3</v>
          </cell>
          <cell r="I12">
            <v>3</v>
          </cell>
          <cell r="J12">
            <v>3</v>
          </cell>
        </row>
        <row r="13">
          <cell r="H13">
            <v>3</v>
          </cell>
          <cell r="I13">
            <v>3</v>
          </cell>
          <cell r="J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olyester"/>
      <sheetName val="Source-Poly"/>
      <sheetName val="Pet Resin"/>
      <sheetName val="Source-Pet"/>
      <sheetName val="BS"/>
      <sheetName val="Pet_Resin"/>
      <sheetName val="SUIVI EFFECTIFS"/>
      <sheetName val="#¡REF"/>
      <sheetName val="EFFECT."/>
      <sheetName val="Tons"/>
    </sheetNames>
    <sheetDataSet>
      <sheetData sheetId="0" refreshError="1">
        <row r="1">
          <cell r="H1" t="str">
            <v>Q4</v>
          </cell>
        </row>
        <row r="2">
          <cell r="H2">
            <v>0</v>
          </cell>
        </row>
        <row r="3">
          <cell r="H3">
            <v>0</v>
          </cell>
        </row>
        <row r="4">
          <cell r="H4">
            <v>0</v>
          </cell>
        </row>
        <row r="5">
          <cell r="H5">
            <v>0</v>
          </cell>
        </row>
        <row r="6">
          <cell r="H6">
            <v>0</v>
          </cell>
        </row>
        <row r="7">
          <cell r="H7">
            <v>0</v>
          </cell>
        </row>
        <row r="8">
          <cell r="H8">
            <v>0</v>
          </cell>
        </row>
        <row r="9">
          <cell r="H9">
            <v>0</v>
          </cell>
        </row>
        <row r="10">
          <cell r="H10">
            <v>0</v>
          </cell>
        </row>
        <row r="11">
          <cell r="H11">
            <v>1</v>
          </cell>
        </row>
        <row r="12">
          <cell r="H12">
            <v>2</v>
          </cell>
        </row>
        <row r="13">
          <cell r="H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Packing PSF"/>
      <sheetName val="S&amp;S BGT"/>
      <sheetName val="Mr.Kella"/>
      <sheetName val="Qty"/>
      <sheetName val="Process"/>
      <sheetName val="Graph MTD"/>
      <sheetName val="Graph YTD"/>
      <sheetName val="Value"/>
      <sheetName val="Sheet2"/>
      <sheetName val="S_S BGT"/>
      <sheetName val="Index sheet"/>
      <sheetName val="Reconciliation"/>
      <sheetName val="Annex"/>
      <sheetName val="MIS Co"/>
      <sheetName val="Variance"/>
      <sheetName val="Issues"/>
      <sheetName val="CAPEX "/>
      <sheetName val="BS"/>
      <sheetName val="Income Stt"/>
      <sheetName val="Regions P&amp;L"/>
      <sheetName val="Schedules to IS"/>
      <sheetName val="Cash Flow"/>
      <sheetName val="Schedules to BS"/>
      <sheetName val=" RM Stock Mvmnt"/>
      <sheetName val="RM Procurement "/>
      <sheetName val="RM norms-Actual"/>
      <sheetName val="Sales Delta "/>
      <sheetName val="sales delta pivot"/>
      <sheetName val="Regions stock stt"/>
      <sheetName val="Utility"/>
      <sheetName val="WIP"/>
      <sheetName val="FG Stock Mvmnt"/>
      <sheetName val="AR Ageing "/>
      <sheetName val="Customer rebates"/>
      <sheetName val="Fin Covenants "/>
      <sheetName val="sales Return"/>
      <sheetName val="Cont_ Detail"/>
      <sheetName val="Break up of RMcost"/>
      <sheetName val="PRM"/>
      <sheetName val="NBCA_2001_Completed"/>
      <sheetName val="SCB 1 - Current"/>
      <sheetName val="SCB 2 - Current"/>
      <sheetName val="TAKE IN"/>
      <sheetName val="TAKE OUT"/>
      <sheetName val="Contract"/>
      <sheetName val="EXPSCHE"/>
      <sheetName val="PROD06"/>
      <sheetName val="PRMT-03"/>
      <sheetName val="Packing_PSF"/>
      <sheetName val="S&amp;S_BGT"/>
      <sheetName val="Mr_Kella"/>
      <sheetName val="Graph_MTD"/>
      <sheetName val="Graph_YTD"/>
      <sheetName val="S_S_BGT"/>
      <sheetName val="Index_sheet"/>
      <sheetName val="MIS_Co"/>
      <sheetName val="CAPEX_"/>
      <sheetName val="Income_Stt"/>
      <sheetName val="Regions_P&amp;L"/>
      <sheetName val="Schedules_to_IS"/>
      <sheetName val="Cash_Flow"/>
      <sheetName val="Schedules_to_BS"/>
      <sheetName val="_RM_Stock_Mvmnt"/>
      <sheetName val="RM_Procurement_"/>
      <sheetName val="RM_norms-Actual"/>
      <sheetName val="Sales_Delta_"/>
      <sheetName val="sales_delta_pivot"/>
      <sheetName val="Regions_stock_stt"/>
      <sheetName val="FG_Stock_Mvmnt"/>
      <sheetName val="AR_Ageing_"/>
      <sheetName val="Customer_rebates"/>
      <sheetName val="Fin_Covenants_"/>
      <sheetName val="sales_Return"/>
      <sheetName val="Cont__Detail"/>
      <sheetName val="ACCODE"/>
      <sheetName val="Backpage"/>
      <sheetName val="BASIS"/>
      <sheetName val="AllData"/>
      <sheetName val="Sheet8"/>
      <sheetName val="DatabaseNew"/>
      <sheetName val="Dashboard"/>
      <sheetName val="Selling &amp; Admin"/>
      <sheetName val="SAR other2015"/>
      <sheetName val="Table"/>
      <sheetName val="FY2015vs2016"/>
      <sheetName val="Months2016ActBud"/>
      <sheetName val="Summary"/>
      <sheetName val="PRMT-06"/>
      <sheetName val="2013 Result"/>
      <sheetName val="2014 Budget"/>
      <sheetName val="PLANDT"/>
      <sheetName val="합계"/>
      <sheetName val="GROUPING"/>
      <sheetName val="Data"/>
    </sheetNames>
    <sheetDataSet>
      <sheetData sheetId="0" refreshError="1"/>
      <sheetData sheetId="1" refreshError="1"/>
      <sheetData sheetId="2" refreshError="1">
        <row r="2">
          <cell r="S2" t="str">
            <v>A/c</v>
          </cell>
        </row>
        <row r="3">
          <cell r="S3">
            <v>1161</v>
          </cell>
        </row>
        <row r="4">
          <cell r="S4">
            <v>4210</v>
          </cell>
        </row>
        <row r="5">
          <cell r="S5">
            <v>5310</v>
          </cell>
        </row>
        <row r="6">
          <cell r="S6">
            <v>5320</v>
          </cell>
        </row>
        <row r="7">
          <cell r="S7">
            <v>5330</v>
          </cell>
        </row>
        <row r="8">
          <cell r="S8">
            <v>5410</v>
          </cell>
        </row>
        <row r="9">
          <cell r="S9">
            <v>5420</v>
          </cell>
        </row>
        <row r="10">
          <cell r="S10">
            <v>5430</v>
          </cell>
        </row>
        <row r="11">
          <cell r="S11">
            <v>8321</v>
          </cell>
        </row>
        <row r="12">
          <cell r="S12">
            <v>8322</v>
          </cell>
        </row>
        <row r="13">
          <cell r="S13">
            <v>8324</v>
          </cell>
        </row>
        <row r="14">
          <cell r="S14">
            <v>8331</v>
          </cell>
        </row>
        <row r="15">
          <cell r="S15">
            <v>8332</v>
          </cell>
        </row>
        <row r="16">
          <cell r="S16">
            <v>8341</v>
          </cell>
        </row>
        <row r="17">
          <cell r="S17">
            <v>8501</v>
          </cell>
        </row>
        <row r="18">
          <cell r="S18">
            <v>8512</v>
          </cell>
        </row>
        <row r="19">
          <cell r="S19">
            <v>8522</v>
          </cell>
        </row>
        <row r="20">
          <cell r="S20">
            <v>8551</v>
          </cell>
        </row>
        <row r="21">
          <cell r="S21">
            <v>8901</v>
          </cell>
        </row>
      </sheetData>
      <sheetData sheetId="3" refreshError="1"/>
      <sheetData sheetId="4" refreshError="1"/>
      <sheetData sheetId="5" refreshError="1"/>
      <sheetData sheetId="6" refreshError="1"/>
      <sheetData sheetId="7" refreshError="1"/>
      <sheetData sheetId="8" refreshError="1">
        <row r="2">
          <cell r="I2" t="str">
            <v>FEB'03</v>
          </cell>
        </row>
        <row r="6">
          <cell r="B6" t="str">
            <v>Mr. A.Trehan / Mr. K. Acharya</v>
          </cell>
        </row>
        <row r="9">
          <cell r="AE9" t="str">
            <v>Mr. A.Trehan</v>
          </cell>
        </row>
        <row r="11">
          <cell r="AE11" t="str">
            <v>Mr. P. Soesilo</v>
          </cell>
        </row>
        <row r="12">
          <cell r="AE12" t="str">
            <v>Mr. Arora</v>
          </cell>
        </row>
        <row r="13">
          <cell r="AE13" t="str">
            <v>Mr. Dr.Jalan</v>
          </cell>
        </row>
        <row r="15">
          <cell r="AE15" t="str">
            <v>Mr. K. Acharya</v>
          </cell>
        </row>
        <row r="16">
          <cell r="AE16" t="str">
            <v>Mr.  M.Kapoor</v>
          </cell>
        </row>
        <row r="17">
          <cell r="AE17" t="str">
            <v>Mr. Kella</v>
          </cell>
        </row>
        <row r="18">
          <cell r="AE18" t="str">
            <v>Mr. Vijay Kumar</v>
          </cell>
        </row>
        <row r="19">
          <cell r="AE19" t="str">
            <v>Mr.AK. Srivastava</v>
          </cell>
        </row>
        <row r="20">
          <cell r="AE20" t="str">
            <v>Mr. Sanjay Mathur</v>
          </cell>
        </row>
        <row r="21">
          <cell r="AE21" t="str">
            <v>Mr. JK. Malik</v>
          </cell>
        </row>
        <row r="22">
          <cell r="AE22" t="str">
            <v>Mr. Kedia Deepak Kumar</v>
          </cell>
        </row>
        <row r="23">
          <cell r="AE23" t="str">
            <v>Mr. Manish KS</v>
          </cell>
        </row>
        <row r="24">
          <cell r="AE24" t="str">
            <v>Mr. Yuvaraj</v>
          </cell>
        </row>
        <row r="25">
          <cell r="AE25" t="str">
            <v>Mr.BK. Srivastava</v>
          </cell>
        </row>
        <row r="26">
          <cell r="AE26" t="str">
            <v>Mr. Heri</v>
          </cell>
        </row>
        <row r="27">
          <cell r="AE27" t="str">
            <v>Mr. Raturi</v>
          </cell>
        </row>
        <row r="28">
          <cell r="AE28" t="str">
            <v>Mr. Awasthi Y</v>
          </cell>
        </row>
        <row r="29">
          <cell r="AE29" t="str">
            <v>Mr. Imam Santoso</v>
          </cell>
        </row>
        <row r="30">
          <cell r="AE30" t="str">
            <v>Mr. Rajendren / Mr. Bharadwaj</v>
          </cell>
        </row>
        <row r="31">
          <cell r="AE31" t="str">
            <v>Mr. Dewanto</v>
          </cell>
        </row>
        <row r="32">
          <cell r="AE32" t="str">
            <v xml:space="preserve">Mr. M.Shukla </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CA_2001_Completed"/>
      <sheetName val="Sheet1"/>
      <sheetName val="NBCA_2003"/>
      <sheetName val="NBCA_HOLD"/>
      <sheetName val="NBCA_CANCELLED"/>
      <sheetName val="NBCA_2002_Completed"/>
      <sheetName val="NBCA_2003 _Completed"/>
      <sheetName val="EX-RT"/>
      <sheetName val="Validity"/>
      <sheetName val="SUMM-QTR"/>
      <sheetName val="S&amp;S BGT"/>
      <sheetName val="Value"/>
      <sheetName val="S_S BGT"/>
      <sheetName val="NBCA_2003__Completed"/>
      <sheetName val="S&amp;S_BGT"/>
      <sheetName val="S_S_BGT"/>
      <sheetName val="Data"/>
      <sheetName val="Cogen"/>
      <sheetName val="UTL_Poly_2008"/>
      <sheetName val="prodn.details"/>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Real"/>
      <sheetName val="FOB"/>
      <sheetName val="FG"/>
      <sheetName val="Sales-Adj"/>
      <sheetName val="Procon-Data"/>
      <sheetName val="Buffer Area"/>
      <sheetName val="Tally"/>
      <sheetName val="Thruput"/>
      <sheetName val="RMDataB"/>
      <sheetName val="RMVarB"/>
      <sheetName val="RMData"/>
      <sheetName val="RMVar"/>
      <sheetName val="PTA&amp;MEG Consp"/>
      <sheetName val="Cash Flow"/>
      <sheetName val="Detail"/>
      <sheetName val="Purchase"/>
      <sheetName val="WC"/>
      <sheetName val="Budget"/>
      <sheetName val="ITS-HRD"/>
      <sheetName val="PRM"/>
      <sheetName val="#REF"/>
      <sheetName val="P&amp;L"/>
      <sheetName val="Yarn-Rate"/>
      <sheetName val="TABLES"/>
      <sheetName val="xrate"/>
      <sheetName val="PRMT-00"/>
      <sheetName val="FREIGHT_POLY_03"/>
      <sheetName val="PRMT-03"/>
      <sheetName val="Costing"/>
      <sheetName val="Note"/>
      <sheetName val="Assume"/>
      <sheetName val="Q2 EXPECTED"/>
      <sheetName val="CP3"/>
      <sheetName val="1_O"/>
      <sheetName val="CP1"/>
      <sheetName val="P_UTL"/>
      <sheetName val="KPI CP123"/>
      <sheetName val="CP2"/>
      <sheetName val="KPI CP2"/>
      <sheetName val="D_CP123"/>
      <sheetName val="S&amp;S BGT"/>
      <sheetName val="Value"/>
      <sheetName val="LIA-JUN04"/>
      <sheetName val="PRMT_06"/>
      <sheetName val="PRMT"/>
      <sheetName val="Cash and Bank - Schedule 7"/>
      <sheetName val="Other Liabilities"/>
      <sheetName val="NBCA_2001_Completed"/>
      <sheetName val="Database"/>
      <sheetName val="EBITDA Summary"/>
      <sheetName val="Summary of Mfg Cost"/>
      <sheetName val="Batch"/>
      <sheetName val="xrt2005"/>
      <sheetName val="Buffer_Area"/>
      <sheetName val="PTA&amp;MEG_Consp"/>
      <sheetName val="Cash_Flow"/>
      <sheetName val="Q2_EXPECTED"/>
      <sheetName val="KPI_CP123"/>
      <sheetName val="KPI_CP2"/>
      <sheetName val="S&amp;S_BGT"/>
      <sheetName val="SCB 1 - Current"/>
      <sheetName val="SCB 2 - Current"/>
      <sheetName val="Raw Material Cost"/>
      <sheetName val="S"/>
      <sheetName val="POLYSOURCE2002"/>
      <sheetName val="Description and values"/>
      <sheetName val="Master TB"/>
      <sheetName val="SCI"/>
      <sheetName val="SFP"/>
      <sheetName val="Q330"/>
      <sheetName val="Q400"/>
      <sheetName val="X300"/>
      <sheetName val="D300"/>
      <sheetName val="QMIS"/>
      <sheetName val="Home"/>
      <sheetName val="Daily"/>
      <sheetName val="Monthly"/>
      <sheetName val="Yearly"/>
      <sheetName val="Others"/>
      <sheetName val="Salary Db"/>
      <sheetName val="Group"/>
      <sheetName val="F1"/>
      <sheetName val="O300"/>
      <sheetName val="Buffer_Area1"/>
      <sheetName val="PTA&amp;MEG_Consp1"/>
      <sheetName val="Cash_Flow1"/>
      <sheetName val="Q2_EXPECTED1"/>
      <sheetName val="KPI_CP1231"/>
      <sheetName val="KPI_CP21"/>
      <sheetName val="S&amp;S_BGT1"/>
      <sheetName val="EBITDA_Summary"/>
      <sheetName val="Summary_of_Mfg_Cost"/>
      <sheetName val="Cash_and_Bank_-_Schedule_7"/>
      <sheetName val="Other_Liabilities"/>
      <sheetName val="SCB_1_-_Current"/>
      <sheetName val="SCB_2_-_Current"/>
      <sheetName val="Raw_Material_Cost"/>
      <sheetName val="Index"/>
      <sheetName val="Expected Q 2"/>
      <sheetName val="V6 revalue"/>
      <sheetName val="Sheet1"/>
      <sheetName val="Export Sales"/>
      <sheetName val="Dealer Sales"/>
      <sheetName val="Domestic Sales"/>
      <sheetName val="Ratio"/>
      <sheetName val="ZC340 (2)"/>
      <sheetName val="SUAD"/>
      <sheetName val="AJE&amp;RJE"/>
      <sheetName val="2018 SUAM"/>
      <sheetName val="Updated account IVL YE 2018"/>
      <sheetName val="update account to eaudit"/>
      <sheetName val="CF"/>
      <sheetName val="CF for conso"/>
      <sheetName val="J300"/>
      <sheetName val="P300"/>
      <sheetName val="L300"/>
      <sheetName val="M300_LT"/>
      <sheetName val="N300_ST"/>
      <sheetName val="M400"/>
      <sheetName val="N400"/>
      <sheetName val="M500"/>
      <sheetName val="Q300"/>
      <sheetName val="Q320"/>
      <sheetName val="Q310"/>
      <sheetName val="X400"/>
      <sheetName val="T300"/>
      <sheetName val="T310"/>
      <sheetName val="T400"/>
      <sheetName val="ZC310"/>
      <sheetName val="ZC320"/>
      <sheetName val="ZC330"/>
      <sheetName val="ZC340"/>
      <sheetName val="ZD300"/>
      <sheetName val="V310"/>
      <sheetName val="Formulas"/>
      <sheetName val="YQty"/>
      <sheetName val="Inventory"/>
      <sheetName val="Break up of RMcost"/>
      <sheetName val="Wkgs_BS Lead"/>
      <sheetName val="SUM"/>
      <sheetName val="Buffer_Area2"/>
      <sheetName val="PTA&amp;MEG_Consp2"/>
      <sheetName val="Cash_Flow2"/>
      <sheetName val="Q2_EXPECTED2"/>
      <sheetName val="KPI_CP1232"/>
      <sheetName val="KPI_CP22"/>
      <sheetName val="S&amp;S_BGT2"/>
      <sheetName val="Cash_and_Bank_-_Schedule_71"/>
      <sheetName val="Other_Liabilities1"/>
      <sheetName val="EBITDA_Summary1"/>
      <sheetName val="Summary_of_Mfg_Cost1"/>
      <sheetName val="SCB_1_-_Current1"/>
      <sheetName val="SCB_2_-_Current1"/>
      <sheetName val="Raw_Material_Cost1"/>
      <sheetName val="Description_and_values"/>
      <sheetName val="Expected_Q_2"/>
      <sheetName val="V6_revalue"/>
      <sheetName val="Master_TB"/>
      <sheetName val="Salary_Db"/>
      <sheetName val="ZC340_(2)"/>
      <sheetName val="2018_SUAM"/>
      <sheetName val="Updated_account_IVL_YE_2018"/>
      <sheetName val="update_account_to_eaudit"/>
      <sheetName val="CF_for_con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7">
          <cell r="A17" t="str">
            <v>PRODUCT</v>
          </cell>
          <cell r="B17" t="str">
            <v>MONTH</v>
          </cell>
        </row>
        <row r="18">
          <cell r="A18" t="str">
            <v>SSP</v>
          </cell>
          <cell r="B18" t="str">
            <v>&lt;37561</v>
          </cell>
        </row>
        <row r="19">
          <cell r="A19" t="str">
            <v>PRODUCT</v>
          </cell>
          <cell r="B19" t="str">
            <v>MONTH</v>
          </cell>
        </row>
        <row r="20">
          <cell r="A20" t="str">
            <v>BASE</v>
          </cell>
          <cell r="B20" t="str">
            <v>&lt;37561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SGRAPH"/>
      <sheetName val="APR-2003"/>
      <sheetName val="MAR-2003"/>
      <sheetName val="FEB-2003"/>
      <sheetName val="JAN-2003"/>
      <sheetName val="DEC-2002"/>
      <sheetName val="NOV-2002"/>
      <sheetName val="OCT-2002"/>
      <sheetName val="SEPT-2002"/>
      <sheetName val="AUG-2002"/>
      <sheetName val="JUL-2002"/>
      <sheetName val="JUN-2002"/>
      <sheetName val="MAY-2002"/>
      <sheetName val="APR-2002"/>
      <sheetName val="MAR-2002"/>
      <sheetName val="FEB-2002"/>
      <sheetName val="JAN-2002"/>
      <sheetName val="DEC-2001"/>
      <sheetName val="NOV-2001"/>
      <sheetName val="OCT-2001"/>
      <sheetName val="SEPT-2001"/>
      <sheetName val="AUG-2001"/>
      <sheetName val="JUL-2001"/>
      <sheetName val="JUN-2001"/>
      <sheetName val="MAY-2001"/>
      <sheetName val="APR-2001"/>
      <sheetName val="MAR-2001"/>
      <sheetName val="FEB-2001"/>
      <sheetName val="JAN-2001"/>
      <sheetName val="DEC-2000"/>
      <sheetName val="NOV-2000"/>
      <sheetName val="Oct-2000"/>
      <sheetName val="SEP-2000"/>
      <sheetName val="AUG-2000"/>
      <sheetName val="JUL-2000"/>
      <sheetName val="JUN-2000"/>
      <sheetName val="MAY-2000"/>
      <sheetName val="APRIL-2000"/>
      <sheetName val="FEB-2003 "/>
      <sheetName val="MARCH-2000"/>
      <sheetName val="FEBUARY-2000"/>
      <sheetName val="DAILY"/>
      <sheetName val="JANUARY-2000"/>
      <sheetName val="DECEMBER-99"/>
      <sheetName val="NOVEMBER-99"/>
      <sheetName val="OCTOBER-99 "/>
      <sheetName val="SEPTEMBER-99"/>
      <sheetName val="AUGUST-99"/>
      <sheetName val="JULY-99"/>
      <sheetName val="JUNE-99"/>
      <sheetName val="MAY-99"/>
      <sheetName val="APRIL-99"/>
      <sheetName val="MARCH-99"/>
      <sheetName val="SEPT-2003"/>
      <sheetName val="AUG-2003"/>
      <sheetName val="JULY-2003"/>
      <sheetName val="JUN-2003"/>
      <sheetName val="MAY-2003"/>
      <sheetName val="FEBRUARY-99"/>
      <sheetName val="dec -2003"/>
      <sheetName val="DEC-2003"/>
      <sheetName val="NOV-2003"/>
      <sheetName val="OCT-2003"/>
      <sheetName val="OCT_2001"/>
      <sheetName val="Table"/>
      <sheetName val="Database"/>
      <sheetName val="PRMT-05"/>
      <sheetName val="SUMM-QTR"/>
      <sheetName val="Data"/>
      <sheetName val="Cogen"/>
      <sheetName val="요인분석"/>
      <sheetName val="LIA-JUN04"/>
      <sheetName val="Data2008"/>
      <sheetName val="LAPOR"/>
      <sheetName val="Customers"/>
      <sheetName val="Dashboard"/>
      <sheetName val="Control"/>
      <sheetName val="FIBERSBookedOrders by week"/>
      <sheetName val="DEPR-1"/>
      <sheetName val="PRMT_05"/>
      <sheetName val="SUMM_QTR"/>
      <sheetName val="ALL"/>
      <sheetName val="General Assumptions"/>
      <sheetName val="Cover"/>
      <sheetName val="MD&amp;A"/>
      <sheetName val="CP1"/>
      <sheetName val="CP2"/>
      <sheetName val="OCT-2002 "/>
      <sheetName val="PMIX"/>
      <sheetName val="MC-STAT"/>
      <sheetName val="MASTER"/>
      <sheetName val="Machines_A 8"/>
      <sheetName val="P&amp;L Yrly_ Pg 1"/>
      <sheetName val="AnnexIII"/>
      <sheetName val="POLYCONTRAC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51"/>
  <sheetViews>
    <sheetView tabSelected="1" view="pageBreakPreview" zoomScale="87" zoomScaleNormal="85" zoomScaleSheetLayoutView="130" workbookViewId="0">
      <pane xSplit="2" ySplit="3" topLeftCell="L58" activePane="bottomRight" state="frozen"/>
      <selection activeCell="L23" sqref="L23"/>
      <selection pane="topRight" activeCell="L23" sqref="L23"/>
      <selection pane="bottomLeft" activeCell="L23" sqref="L23"/>
      <selection pane="bottomRight" activeCell="AB85" sqref="AB85"/>
    </sheetView>
  </sheetViews>
  <sheetFormatPr defaultColWidth="8.7265625" defaultRowHeight="10.5" outlineLevelRow="1" outlineLevelCol="1"/>
  <cols>
    <col min="1" max="1" width="4.54296875" style="4" customWidth="1"/>
    <col min="2" max="2" width="34.6328125" style="4" customWidth="1"/>
    <col min="3" max="10" width="5.36328125" style="4" hidden="1" customWidth="1" outlineLevel="1"/>
    <col min="11" max="11" width="7.1796875" style="4" hidden="1" customWidth="1" outlineLevel="1" collapsed="1"/>
    <col min="12" max="12" width="7.1796875" style="4" customWidth="1" collapsed="1"/>
    <col min="13" max="13" width="7.1796875" style="4" customWidth="1"/>
    <col min="14" max="14" width="7.1796875" style="4" hidden="1" customWidth="1" outlineLevel="1" collapsed="1"/>
    <col min="15" max="17" width="7.1796875" style="4" hidden="1" customWidth="1" outlineLevel="1"/>
    <col min="18" max="18" width="7.1796875" style="4" customWidth="1" collapsed="1"/>
    <col min="19" max="21" width="7.1796875" style="4" customWidth="1"/>
    <col min="22" max="22" width="7.90625" style="4" bestFit="1" customWidth="1"/>
    <col min="23" max="23" width="6.90625" style="4" customWidth="1"/>
    <col min="24" max="25" width="7.1796875" style="4" customWidth="1"/>
    <col min="26" max="16384" width="8.7265625" style="4"/>
  </cols>
  <sheetData>
    <row r="1" spans="1:25" ht="15" customHeight="1">
      <c r="A1" s="1"/>
      <c r="B1" s="2">
        <v>44252</v>
      </c>
      <c r="C1" s="1"/>
      <c r="D1" s="1"/>
      <c r="E1" s="1"/>
      <c r="F1" s="1"/>
      <c r="G1" s="1"/>
      <c r="H1" s="1"/>
      <c r="I1" s="1"/>
      <c r="J1" s="1"/>
      <c r="K1" s="1"/>
      <c r="L1" s="1"/>
      <c r="M1" s="3"/>
      <c r="N1" s="1"/>
      <c r="O1" s="1"/>
      <c r="P1" s="1"/>
      <c r="Q1" s="1"/>
      <c r="R1" s="1"/>
      <c r="S1" s="1"/>
      <c r="T1" s="1"/>
      <c r="U1" s="1"/>
      <c r="V1" s="1"/>
      <c r="W1" s="1"/>
      <c r="X1" s="1"/>
      <c r="Y1" s="1"/>
    </row>
    <row r="2" spans="1:25" s="12" customFormat="1" ht="29" thickBot="1">
      <c r="A2" s="5" t="s">
        <v>0</v>
      </c>
      <c r="B2" s="6"/>
      <c r="C2" s="7"/>
      <c r="D2" s="7"/>
      <c r="E2" s="8"/>
      <c r="F2" s="7"/>
      <c r="G2" s="7"/>
      <c r="H2" s="7"/>
      <c r="I2" s="7"/>
      <c r="J2" s="7"/>
      <c r="K2" s="7"/>
      <c r="L2" s="7"/>
      <c r="M2" s="9"/>
      <c r="N2" s="6"/>
      <c r="O2" s="6"/>
      <c r="P2" s="6"/>
      <c r="Q2" s="7"/>
      <c r="R2" s="7"/>
      <c r="S2" s="10"/>
      <c r="T2" s="11"/>
      <c r="U2" s="11"/>
      <c r="V2" s="11"/>
      <c r="W2" s="10"/>
      <c r="X2" s="10"/>
      <c r="Y2" s="10"/>
    </row>
    <row r="3" spans="1:25" ht="11" thickBot="1">
      <c r="A3" s="13" t="s">
        <v>1</v>
      </c>
      <c r="B3" s="14" t="s">
        <v>2</v>
      </c>
      <c r="C3" s="15" t="s">
        <v>3</v>
      </c>
      <c r="D3" s="16" t="s">
        <v>4</v>
      </c>
      <c r="E3" s="16" t="s">
        <v>5</v>
      </c>
      <c r="F3" s="16" t="s">
        <v>6</v>
      </c>
      <c r="G3" s="16" t="s">
        <v>7</v>
      </c>
      <c r="H3" s="16" t="s">
        <v>8</v>
      </c>
      <c r="I3" s="16" t="s">
        <v>9</v>
      </c>
      <c r="J3" s="16" t="s">
        <v>10</v>
      </c>
      <c r="K3" s="16" t="s">
        <v>11</v>
      </c>
      <c r="L3" s="16" t="s">
        <v>12</v>
      </c>
      <c r="M3" s="17" t="s">
        <v>13</v>
      </c>
      <c r="N3" s="13" t="s">
        <v>14</v>
      </c>
      <c r="O3" s="18" t="s">
        <v>15</v>
      </c>
      <c r="P3" s="18" t="s">
        <v>16</v>
      </c>
      <c r="Q3" s="18" t="s">
        <v>17</v>
      </c>
      <c r="R3" s="18" t="s">
        <v>18</v>
      </c>
      <c r="S3" s="18" t="s">
        <v>19</v>
      </c>
      <c r="T3" s="18" t="s">
        <v>20</v>
      </c>
      <c r="U3" s="18" t="s">
        <v>21</v>
      </c>
      <c r="V3" s="18" t="s">
        <v>22</v>
      </c>
      <c r="W3" s="18" t="s">
        <v>23</v>
      </c>
      <c r="X3" s="18" t="s">
        <v>24</v>
      </c>
      <c r="Y3" s="19" t="s">
        <v>25</v>
      </c>
    </row>
    <row r="4" spans="1:25">
      <c r="A4" s="178" t="s">
        <v>26</v>
      </c>
      <c r="B4" s="20" t="s">
        <v>27</v>
      </c>
      <c r="C4" s="21">
        <v>1.5225556164383562</v>
      </c>
      <c r="D4" s="22">
        <v>2.0305067194817465</v>
      </c>
      <c r="E4" s="22">
        <v>2.21829267834935</v>
      </c>
      <c r="F4" s="22">
        <v>2.3237999999999999</v>
      </c>
      <c r="G4" s="22">
        <v>2.3452500000000001</v>
      </c>
      <c r="H4" s="22">
        <v>2.466461095890411</v>
      </c>
      <c r="I4" s="22">
        <v>2.5972981928297858</v>
      </c>
      <c r="J4" s="22">
        <v>2.4224994051496767</v>
      </c>
      <c r="K4" s="22">
        <v>2.7400509037316163</v>
      </c>
      <c r="L4" s="22">
        <v>4.2153981877774758</v>
      </c>
      <c r="M4" s="23">
        <f>SUM(V4:Y4)</f>
        <v>4.4044851999999999</v>
      </c>
      <c r="N4" s="24">
        <v>0.61631120867344447</v>
      </c>
      <c r="O4" s="22">
        <v>0.62561496114894</v>
      </c>
      <c r="P4" s="22">
        <v>0.69589395742409299</v>
      </c>
      <c r="Q4" s="22">
        <v>0.80223077648513852</v>
      </c>
      <c r="R4" s="22">
        <v>0.99503599150677491</v>
      </c>
      <c r="S4" s="22">
        <v>1.0651408358568502</v>
      </c>
      <c r="T4" s="22">
        <v>1.0768456802069253</v>
      </c>
      <c r="U4" s="22">
        <v>1.0783756802069253</v>
      </c>
      <c r="V4" s="22">
        <v>1.0960987792349728</v>
      </c>
      <c r="W4" s="22">
        <v>1.0960987792349728</v>
      </c>
      <c r="X4" s="22">
        <v>1.1061438207650274</v>
      </c>
      <c r="Y4" s="23">
        <v>1.1061438207650274</v>
      </c>
    </row>
    <row r="5" spans="1:25">
      <c r="A5" s="178"/>
      <c r="B5" s="20" t="s">
        <v>28</v>
      </c>
      <c r="C5" s="24">
        <v>0.90300000000000002</v>
      </c>
      <c r="D5" s="22">
        <v>1.151814219178082</v>
      </c>
      <c r="E5" s="22">
        <v>1.3767078426229504</v>
      </c>
      <c r="F5" s="22">
        <v>1.5940000000000001</v>
      </c>
      <c r="G5" s="22">
        <v>1.5460741150684931</v>
      </c>
      <c r="H5" s="22">
        <v>1.8556663424657533</v>
      </c>
      <c r="I5" s="22">
        <v>2.2769411980066581</v>
      </c>
      <c r="J5" s="22">
        <v>2.3747398761565188</v>
      </c>
      <c r="K5" s="22">
        <v>3.0329034940493145</v>
      </c>
      <c r="L5" s="22">
        <v>3.311105</v>
      </c>
      <c r="M5" s="23">
        <f t="shared" ref="M5:M10" si="0">SUM(V5:Y5)</f>
        <v>3.3837673104617227</v>
      </c>
      <c r="N5" s="24">
        <v>0.65193441975047517</v>
      </c>
      <c r="O5" s="22">
        <v>0.68156213675977484</v>
      </c>
      <c r="P5" s="22">
        <v>0.85089254598287467</v>
      </c>
      <c r="Q5" s="22">
        <v>0.84851439155618991</v>
      </c>
      <c r="R5" s="22">
        <v>0.84042739726027405</v>
      </c>
      <c r="S5" s="22">
        <v>0.84976547945205472</v>
      </c>
      <c r="T5" s="22">
        <v>0.8591035616438355</v>
      </c>
      <c r="U5" s="22">
        <v>0.76180856164383548</v>
      </c>
      <c r="V5" s="22">
        <v>0.83893883097612754</v>
      </c>
      <c r="W5" s="22">
        <v>0.83893883097612754</v>
      </c>
      <c r="X5" s="22">
        <v>0.85294482425473395</v>
      </c>
      <c r="Y5" s="23">
        <v>0.85294482425473395</v>
      </c>
    </row>
    <row r="6" spans="1:25">
      <c r="A6" s="178"/>
      <c r="B6" s="20" t="s">
        <v>29</v>
      </c>
      <c r="C6" s="24">
        <v>0.5664575342465753</v>
      </c>
      <c r="D6" s="22">
        <v>1.1199060273972603</v>
      </c>
      <c r="E6" s="22">
        <v>1.1664919355191261</v>
      </c>
      <c r="F6" s="22">
        <v>1.13791</v>
      </c>
      <c r="G6" s="22">
        <v>1.0796503947720946</v>
      </c>
      <c r="H6" s="22">
        <v>1.5253377063582558</v>
      </c>
      <c r="I6" s="22">
        <v>2.6312696979497274</v>
      </c>
      <c r="J6" s="22">
        <v>2.8338025766293606</v>
      </c>
      <c r="K6" s="22">
        <v>3.1233864849825732</v>
      </c>
      <c r="L6" s="22">
        <v>2.9773026816279682</v>
      </c>
      <c r="M6" s="23">
        <f t="shared" si="0"/>
        <v>3.4286657659622723</v>
      </c>
      <c r="N6" s="24">
        <v>0.69271859814729109</v>
      </c>
      <c r="O6" s="22">
        <v>0.7545741558711947</v>
      </c>
      <c r="P6" s="22">
        <v>0.84135182506225115</v>
      </c>
      <c r="Q6" s="22">
        <v>0.83474190590183661</v>
      </c>
      <c r="R6" s="22">
        <v>0.81882452200613276</v>
      </c>
      <c r="S6" s="22">
        <v>0.8291891648229438</v>
      </c>
      <c r="T6" s="22">
        <v>0.83830113366715198</v>
      </c>
      <c r="U6" s="22">
        <v>0.68538786113173988</v>
      </c>
      <c r="V6" s="22">
        <v>0.85171541800396722</v>
      </c>
      <c r="W6" s="22">
        <v>0.85228155734822952</v>
      </c>
      <c r="X6" s="22">
        <v>0.86233439530503764</v>
      </c>
      <c r="Y6" s="23">
        <v>0.86233439530503764</v>
      </c>
    </row>
    <row r="7" spans="1:25">
      <c r="A7" s="178"/>
      <c r="B7" s="20" t="s">
        <v>30</v>
      </c>
      <c r="C7" s="24"/>
      <c r="D7" s="22"/>
      <c r="E7" s="22"/>
      <c r="F7" s="22"/>
      <c r="G7" s="22"/>
      <c r="H7" s="22"/>
      <c r="I7" s="22"/>
      <c r="J7" s="22"/>
      <c r="K7" s="22"/>
      <c r="L7" s="22">
        <v>0.19439999999999999</v>
      </c>
      <c r="M7" s="23">
        <f t="shared" si="0"/>
        <v>0</v>
      </c>
      <c r="N7" s="24"/>
      <c r="O7" s="22"/>
      <c r="P7" s="22"/>
      <c r="Q7" s="22"/>
      <c r="R7" s="22">
        <v>4.7934246575342461E-2</v>
      </c>
      <c r="S7" s="22">
        <v>4.8466849315068498E-2</v>
      </c>
      <c r="T7" s="22">
        <v>4.8999452054794515E-2</v>
      </c>
      <c r="U7" s="22">
        <v>4.8999452054794515E-2</v>
      </c>
      <c r="V7" s="22"/>
      <c r="W7" s="22">
        <v>0</v>
      </c>
      <c r="X7" s="22">
        <v>0</v>
      </c>
      <c r="Y7" s="23">
        <v>0</v>
      </c>
    </row>
    <row r="8" spans="1:25">
      <c r="A8" s="178"/>
      <c r="B8" s="25" t="s">
        <v>31</v>
      </c>
      <c r="C8" s="26">
        <f>SUM(C4:C6)</f>
        <v>2.9920131506849317</v>
      </c>
      <c r="D8" s="27">
        <f>SUM(D4:D6)</f>
        <v>4.3022269660570895</v>
      </c>
      <c r="E8" s="27">
        <f t="shared" ref="E8:K8" si="1">SUM(E4:E7)</f>
        <v>4.7614924564914265</v>
      </c>
      <c r="F8" s="27">
        <f t="shared" si="1"/>
        <v>5.0557099999999995</v>
      </c>
      <c r="G8" s="27">
        <f t="shared" si="1"/>
        <v>4.9709745098405875</v>
      </c>
      <c r="H8" s="27">
        <f t="shared" si="1"/>
        <v>5.8474651447144197</v>
      </c>
      <c r="I8" s="27">
        <f t="shared" si="1"/>
        <v>7.5055090887861713</v>
      </c>
      <c r="J8" s="27">
        <f t="shared" si="1"/>
        <v>7.6310418579355561</v>
      </c>
      <c r="K8" s="27">
        <f t="shared" si="1"/>
        <v>8.8963408827635035</v>
      </c>
      <c r="L8" s="27">
        <f>SUM(L4:L7)</f>
        <v>10.698205869405443</v>
      </c>
      <c r="M8" s="28">
        <f>SUM(M4:M6)</f>
        <v>11.216918276423995</v>
      </c>
      <c r="N8" s="26">
        <f t="shared" ref="N8:T8" si="2">SUM(N4:N6)</f>
        <v>1.9609642265712108</v>
      </c>
      <c r="O8" s="27">
        <f t="shared" si="2"/>
        <v>2.0617512537799092</v>
      </c>
      <c r="P8" s="27">
        <f t="shared" si="2"/>
        <v>2.3881383284692186</v>
      </c>
      <c r="Q8" s="27">
        <f t="shared" si="2"/>
        <v>2.4854870739431654</v>
      </c>
      <c r="R8" s="27">
        <f t="shared" si="2"/>
        <v>2.6542879107731818</v>
      </c>
      <c r="S8" s="27">
        <f t="shared" si="2"/>
        <v>2.7440954801318487</v>
      </c>
      <c r="T8" s="27">
        <f t="shared" si="2"/>
        <v>2.7742503755179126</v>
      </c>
      <c r="U8" s="27">
        <f>SUM(U4:U6)</f>
        <v>2.5255721029825007</v>
      </c>
      <c r="V8" s="27">
        <f>SUM(V4:V6)</f>
        <v>2.7867530282150677</v>
      </c>
      <c r="W8" s="27">
        <f>SUM(W4:W6)</f>
        <v>2.7873191675593296</v>
      </c>
      <c r="X8" s="27">
        <f>SUM(X4:X6)</f>
        <v>2.8214230403247988</v>
      </c>
      <c r="Y8" s="28">
        <f>SUM(Y4:Y6)</f>
        <v>2.8214230403247988</v>
      </c>
    </row>
    <row r="9" spans="1:25">
      <c r="A9" s="178"/>
      <c r="B9" s="25" t="s">
        <v>32</v>
      </c>
      <c r="C9" s="26">
        <v>0</v>
      </c>
      <c r="D9" s="27">
        <v>0.40013980106619879</v>
      </c>
      <c r="E9" s="27">
        <v>0.48468360689655149</v>
      </c>
      <c r="F9" s="27">
        <v>0.49800000410958917</v>
      </c>
      <c r="G9" s="27">
        <v>0.59663160933749448</v>
      </c>
      <c r="H9" s="27">
        <v>0.49115711555955238</v>
      </c>
      <c r="I9" s="27">
        <v>0.68642478509871996</v>
      </c>
      <c r="J9" s="27">
        <v>0.72312964549429792</v>
      </c>
      <c r="K9" s="27">
        <v>0.76319130521214373</v>
      </c>
      <c r="L9" s="27">
        <v>1.0710459512098287</v>
      </c>
      <c r="M9" s="28">
        <f t="shared" si="0"/>
        <v>0.9373615583846322</v>
      </c>
      <c r="N9" s="26">
        <v>0.18766848031563488</v>
      </c>
      <c r="O9" s="27">
        <v>0.18719350601450679</v>
      </c>
      <c r="P9" s="27">
        <v>0.19294314176701466</v>
      </c>
      <c r="Q9" s="27">
        <v>0.19538617711498735</v>
      </c>
      <c r="R9" s="27">
        <v>0.24656040155558548</v>
      </c>
      <c r="S9" s="27">
        <v>0.27282976370376771</v>
      </c>
      <c r="T9" s="27">
        <v>0.27582789297523774</v>
      </c>
      <c r="U9" s="27">
        <v>0.27582789297523774</v>
      </c>
      <c r="V9" s="27">
        <v>0.27428955413388389</v>
      </c>
      <c r="W9" s="27">
        <v>0.21941655413388392</v>
      </c>
      <c r="X9" s="27">
        <v>0.22182772505843215</v>
      </c>
      <c r="Y9" s="28">
        <v>0.22182772505843215</v>
      </c>
    </row>
    <row r="10" spans="1:25">
      <c r="A10" s="178"/>
      <c r="B10" s="25" t="s">
        <v>33</v>
      </c>
      <c r="C10" s="26">
        <v>0</v>
      </c>
      <c r="D10" s="27">
        <v>0</v>
      </c>
      <c r="E10" s="27">
        <v>0</v>
      </c>
      <c r="F10" s="27">
        <v>0</v>
      </c>
      <c r="G10" s="27">
        <v>8.9411594520547949E-2</v>
      </c>
      <c r="H10" s="27">
        <v>0.10950600000000001</v>
      </c>
      <c r="I10" s="27">
        <v>0.13887314494976341</v>
      </c>
      <c r="J10" s="27">
        <v>0.18232102463729086</v>
      </c>
      <c r="K10" s="27">
        <v>0.2674620386626595</v>
      </c>
      <c r="L10" s="27">
        <v>0.27954724555051769</v>
      </c>
      <c r="M10" s="28">
        <f t="shared" si="0"/>
        <v>0.27902817824622544</v>
      </c>
      <c r="N10" s="26">
        <v>6.3941630809295283E-2</v>
      </c>
      <c r="O10" s="27">
        <v>6.4652093373843006E-2</v>
      </c>
      <c r="P10" s="27">
        <v>6.5362555938390729E-2</v>
      </c>
      <c r="Q10" s="27">
        <v>7.3505758541130464E-2</v>
      </c>
      <c r="R10" s="27">
        <v>6.8007019450812584E-2</v>
      </c>
      <c r="S10" s="27">
        <v>6.8762653000266058E-2</v>
      </c>
      <c r="T10" s="27">
        <v>6.9518286549719546E-2</v>
      </c>
      <c r="U10" s="27">
        <v>7.3259286549719541E-2</v>
      </c>
      <c r="V10" s="27">
        <v>6.7621360863921606E-2</v>
      </c>
      <c r="W10" s="27">
        <v>7.1130356187480093E-2</v>
      </c>
      <c r="X10" s="27">
        <v>7.0138230597411866E-2</v>
      </c>
      <c r="Y10" s="28">
        <v>7.0138230597411866E-2</v>
      </c>
    </row>
    <row r="11" spans="1:25">
      <c r="A11" s="178"/>
      <c r="B11" s="29" t="s">
        <v>34</v>
      </c>
      <c r="C11" s="30">
        <f t="shared" ref="C11:L11" si="3">SUM(C8,C9:C10)</f>
        <v>2.9920131506849317</v>
      </c>
      <c r="D11" s="31">
        <f t="shared" si="3"/>
        <v>4.702366767123288</v>
      </c>
      <c r="E11" s="31">
        <f t="shared" si="3"/>
        <v>5.2461760633879777</v>
      </c>
      <c r="F11" s="31">
        <f t="shared" si="3"/>
        <v>5.5537100041095888</v>
      </c>
      <c r="G11" s="31">
        <f t="shared" si="3"/>
        <v>5.6570177136986297</v>
      </c>
      <c r="H11" s="31">
        <f t="shared" si="3"/>
        <v>6.4481282602739718</v>
      </c>
      <c r="I11" s="31">
        <f t="shared" si="3"/>
        <v>8.3308070188346548</v>
      </c>
      <c r="J11" s="31">
        <f t="shared" si="3"/>
        <v>8.5364925280671446</v>
      </c>
      <c r="K11" s="31">
        <f t="shared" si="3"/>
        <v>9.9269942266383069</v>
      </c>
      <c r="L11" s="31">
        <f t="shared" si="3"/>
        <v>12.04879906616579</v>
      </c>
      <c r="M11" s="32">
        <f>SUM(M8:M10)</f>
        <v>12.433308013054852</v>
      </c>
      <c r="N11" s="30">
        <f t="shared" ref="N11:V11" si="4">SUM(N8,N9:N10)</f>
        <v>2.2125743376961409</v>
      </c>
      <c r="O11" s="31">
        <f t="shared" si="4"/>
        <v>2.3135968531682591</v>
      </c>
      <c r="P11" s="31">
        <f t="shared" si="4"/>
        <v>2.646444026174624</v>
      </c>
      <c r="Q11" s="31">
        <f t="shared" si="4"/>
        <v>2.7543790095992828</v>
      </c>
      <c r="R11" s="31">
        <f t="shared" si="4"/>
        <v>2.9688553317795798</v>
      </c>
      <c r="S11" s="31">
        <f t="shared" si="4"/>
        <v>3.0856878968358821</v>
      </c>
      <c r="T11" s="31">
        <f t="shared" si="4"/>
        <v>3.1195965550428699</v>
      </c>
      <c r="U11" s="31">
        <f t="shared" si="4"/>
        <v>2.8746592825074582</v>
      </c>
      <c r="V11" s="31">
        <f t="shared" si="4"/>
        <v>3.1286639432128736</v>
      </c>
      <c r="W11" s="31">
        <f>SUM(W8:W10)</f>
        <v>3.0778660778806937</v>
      </c>
      <c r="X11" s="31">
        <f>SUM(X8:X10)</f>
        <v>3.1133889959806429</v>
      </c>
      <c r="Y11" s="32">
        <f>SUM(Y8:Y10)</f>
        <v>3.1133889959806429</v>
      </c>
    </row>
    <row r="12" spans="1:25">
      <c r="A12" s="178"/>
      <c r="B12" s="20" t="s">
        <v>35</v>
      </c>
      <c r="C12" s="24">
        <v>0</v>
      </c>
      <c r="D12" s="22">
        <v>0</v>
      </c>
      <c r="E12" s="22">
        <v>0.33</v>
      </c>
      <c r="F12" s="22">
        <v>0.33</v>
      </c>
      <c r="G12" s="22">
        <v>0.33</v>
      </c>
      <c r="H12" s="22">
        <v>0.33</v>
      </c>
      <c r="I12" s="22">
        <v>0.31509933039791954</v>
      </c>
      <c r="J12" s="22">
        <v>0.30785194294542634</v>
      </c>
      <c r="K12" s="22">
        <v>0.30074522645291724</v>
      </c>
      <c r="L12" s="22">
        <v>0.31928082064150159</v>
      </c>
      <c r="M12" s="23">
        <f>SUM(V12:Y12)</f>
        <v>0.7698403933355441</v>
      </c>
      <c r="N12" s="24">
        <v>6.8565991175911181E-2</v>
      </c>
      <c r="O12" s="22">
        <v>7.0212796423776147E-2</v>
      </c>
      <c r="P12" s="22">
        <v>7.999676130911991E-2</v>
      </c>
      <c r="Q12" s="22">
        <v>8.1969677544109956E-2</v>
      </c>
      <c r="R12" s="22">
        <v>7.0650683655200233E-2</v>
      </c>
      <c r="S12" s="22">
        <v>8.227397260273972E-2</v>
      </c>
      <c r="T12" s="22">
        <v>8.3178082191780814E-2</v>
      </c>
      <c r="U12" s="22">
        <v>8.3178082191780814E-2</v>
      </c>
      <c r="V12" s="22">
        <v>0.18959257320386733</v>
      </c>
      <c r="W12" s="22">
        <v>0.19200927866175493</v>
      </c>
      <c r="X12" s="22">
        <v>0.19411927073496096</v>
      </c>
      <c r="Y12" s="23">
        <v>0.19411927073496096</v>
      </c>
    </row>
    <row r="13" spans="1:25">
      <c r="A13" s="178"/>
      <c r="B13" s="20" t="s">
        <v>36</v>
      </c>
      <c r="C13" s="24">
        <v>0</v>
      </c>
      <c r="D13" s="22">
        <v>0</v>
      </c>
      <c r="E13" s="22">
        <v>0.22</v>
      </c>
      <c r="F13" s="22">
        <v>0.22</v>
      </c>
      <c r="G13" s="22">
        <v>0.22</v>
      </c>
      <c r="H13" s="22">
        <v>0.22</v>
      </c>
      <c r="I13" s="22">
        <v>0.23490066960208048</v>
      </c>
      <c r="J13" s="22">
        <v>0.24214805705457368</v>
      </c>
      <c r="K13" s="22">
        <v>0.24925477354708275</v>
      </c>
      <c r="L13" s="22">
        <v>0.23071917935849842</v>
      </c>
      <c r="M13" s="23">
        <f t="shared" ref="M13:M15" si="5">SUM(V13:Y13)</f>
        <v>0.16500000000000001</v>
      </c>
      <c r="N13" s="24">
        <v>6.7050447180253214E-2</v>
      </c>
      <c r="O13" s="22">
        <v>6.6910491247456738E-2</v>
      </c>
      <c r="P13" s="22">
        <v>5.8633375677181424E-2</v>
      </c>
      <c r="Q13" s="22">
        <v>5.6660459442191384E-2</v>
      </c>
      <c r="R13" s="22">
        <v>6.4965754700964176E-2</v>
      </c>
      <c r="S13" s="22">
        <v>5.4849315068493144E-2</v>
      </c>
      <c r="T13" s="22">
        <v>5.5452054794520547E-2</v>
      </c>
      <c r="U13" s="22">
        <v>5.5452054794520547E-2</v>
      </c>
      <c r="V13" s="22">
        <v>4.1024590163934428E-2</v>
      </c>
      <c r="W13" s="22">
        <v>4.1024590163934428E-2</v>
      </c>
      <c r="X13" s="22">
        <v>4.1475409836065576E-2</v>
      </c>
      <c r="Y13" s="23">
        <v>4.1475409836065576E-2</v>
      </c>
    </row>
    <row r="14" spans="1:25">
      <c r="A14" s="178"/>
      <c r="B14" s="20" t="s">
        <v>37</v>
      </c>
      <c r="C14" s="24">
        <v>0</v>
      </c>
      <c r="D14" s="22">
        <v>0</v>
      </c>
      <c r="E14" s="22">
        <v>0</v>
      </c>
      <c r="F14" s="22">
        <v>0</v>
      </c>
      <c r="G14" s="22">
        <v>0</v>
      </c>
      <c r="H14" s="22">
        <v>0</v>
      </c>
      <c r="I14" s="22">
        <v>0</v>
      </c>
      <c r="J14" s="22">
        <v>0</v>
      </c>
      <c r="K14" s="22">
        <v>0</v>
      </c>
      <c r="L14" s="22">
        <v>0</v>
      </c>
      <c r="M14" s="23">
        <f t="shared" si="5"/>
        <v>0.96403991852108539</v>
      </c>
      <c r="N14" s="24">
        <v>0</v>
      </c>
      <c r="O14" s="22">
        <v>0</v>
      </c>
      <c r="P14" s="22">
        <v>0</v>
      </c>
      <c r="Q14" s="22">
        <v>0</v>
      </c>
      <c r="R14" s="22">
        <v>0</v>
      </c>
      <c r="S14" s="22">
        <v>0</v>
      </c>
      <c r="T14" s="22">
        <v>0</v>
      </c>
      <c r="U14" s="22">
        <v>0</v>
      </c>
      <c r="V14" s="22">
        <v>0.23571305700103459</v>
      </c>
      <c r="W14" s="22">
        <v>0.24100997963027124</v>
      </c>
      <c r="X14" s="22">
        <v>0.24365844094488978</v>
      </c>
      <c r="Y14" s="23">
        <v>0.24365844094488978</v>
      </c>
    </row>
    <row r="15" spans="1:25">
      <c r="A15" s="178"/>
      <c r="B15" s="20" t="s">
        <v>38</v>
      </c>
      <c r="C15" s="24">
        <v>0</v>
      </c>
      <c r="D15" s="22">
        <v>0</v>
      </c>
      <c r="E15" s="22">
        <v>0</v>
      </c>
      <c r="F15" s="22">
        <v>0</v>
      </c>
      <c r="G15" s="22">
        <v>0</v>
      </c>
      <c r="H15" s="22">
        <v>0</v>
      </c>
      <c r="I15" s="22">
        <v>0</v>
      </c>
      <c r="J15" s="22">
        <v>0</v>
      </c>
      <c r="K15" s="22">
        <v>0</v>
      </c>
      <c r="L15" s="22">
        <v>0</v>
      </c>
      <c r="M15" s="23">
        <f t="shared" si="5"/>
        <v>0.74930758290291166</v>
      </c>
      <c r="N15" s="24">
        <v>0</v>
      </c>
      <c r="O15" s="22">
        <v>0</v>
      </c>
      <c r="P15" s="22">
        <v>0</v>
      </c>
      <c r="Q15" s="22">
        <v>0</v>
      </c>
      <c r="R15" s="22">
        <v>0</v>
      </c>
      <c r="S15" s="22">
        <v>0</v>
      </c>
      <c r="T15" s="22">
        <v>0</v>
      </c>
      <c r="U15" s="22">
        <v>0</v>
      </c>
      <c r="V15" s="22">
        <v>0.18320982109439327</v>
      </c>
      <c r="W15" s="22">
        <v>0.18732689572572803</v>
      </c>
      <c r="X15" s="22">
        <v>0.18938543304139516</v>
      </c>
      <c r="Y15" s="23">
        <v>0.18938543304139516</v>
      </c>
    </row>
    <row r="16" spans="1:25">
      <c r="A16" s="178"/>
      <c r="B16" s="29" t="s">
        <v>39</v>
      </c>
      <c r="C16" s="30">
        <f>SUM(C12:C15)</f>
        <v>0</v>
      </c>
      <c r="D16" s="31">
        <f>SUM(D12:D15)</f>
        <v>0</v>
      </c>
      <c r="E16" s="31">
        <f t="shared" ref="E16:M16" si="6">SUM(E12:E15)</f>
        <v>0.55000000000000004</v>
      </c>
      <c r="F16" s="31">
        <f t="shared" si="6"/>
        <v>0.55000000000000004</v>
      </c>
      <c r="G16" s="31">
        <f t="shared" si="6"/>
        <v>0.55000000000000004</v>
      </c>
      <c r="H16" s="31">
        <f t="shared" si="6"/>
        <v>0.55000000000000004</v>
      </c>
      <c r="I16" s="31">
        <f t="shared" si="6"/>
        <v>0.55000000000000004</v>
      </c>
      <c r="J16" s="31">
        <f t="shared" si="6"/>
        <v>0.55000000000000004</v>
      </c>
      <c r="K16" s="31">
        <f t="shared" si="6"/>
        <v>0.55000000000000004</v>
      </c>
      <c r="L16" s="31">
        <f t="shared" si="6"/>
        <v>0.55000000000000004</v>
      </c>
      <c r="M16" s="32">
        <f t="shared" si="6"/>
        <v>2.6481878947595412</v>
      </c>
      <c r="N16" s="30">
        <f>SUM(N12:N15)</f>
        <v>0.13561643835616438</v>
      </c>
      <c r="O16" s="31">
        <f t="shared" ref="O16:U16" si="7">SUM(O12:O15)</f>
        <v>0.13712328767123289</v>
      </c>
      <c r="P16" s="31">
        <f t="shared" si="7"/>
        <v>0.13863013698630133</v>
      </c>
      <c r="Q16" s="31">
        <f t="shared" si="7"/>
        <v>0.13863013698630133</v>
      </c>
      <c r="R16" s="31">
        <f t="shared" si="7"/>
        <v>0.13561643835616441</v>
      </c>
      <c r="S16" s="31">
        <f t="shared" si="7"/>
        <v>0.13712328767123286</v>
      </c>
      <c r="T16" s="31">
        <f t="shared" si="7"/>
        <v>0.13863013698630136</v>
      </c>
      <c r="U16" s="31">
        <f t="shared" si="7"/>
        <v>0.13863013698630136</v>
      </c>
      <c r="V16" s="31">
        <f>SUM(V12:V15)</f>
        <v>0.64954004146322952</v>
      </c>
      <c r="W16" s="31">
        <f>SUM(W12:W15)</f>
        <v>0.66137074418168862</v>
      </c>
      <c r="X16" s="31">
        <f>SUM(X12:X15)</f>
        <v>0.66863855455731147</v>
      </c>
      <c r="Y16" s="32">
        <f>SUM(Y12:Y15)</f>
        <v>0.66863855455731147</v>
      </c>
    </row>
    <row r="17" spans="1:28">
      <c r="A17" s="178"/>
      <c r="B17" s="20" t="s">
        <v>40</v>
      </c>
      <c r="C17" s="24">
        <v>0</v>
      </c>
      <c r="D17" s="22">
        <v>0</v>
      </c>
      <c r="E17" s="22">
        <v>0</v>
      </c>
      <c r="F17" s="22">
        <v>0</v>
      </c>
      <c r="G17" s="22">
        <v>5.6383561643835615E-2</v>
      </c>
      <c r="H17" s="22">
        <v>0.1038904109589041</v>
      </c>
      <c r="I17" s="22">
        <v>0.13464530410958903</v>
      </c>
      <c r="J17" s="22">
        <v>0.16633827945205482</v>
      </c>
      <c r="K17" s="22">
        <v>0.26059329452054797</v>
      </c>
      <c r="L17" s="22">
        <v>0.33159992808219185</v>
      </c>
      <c r="M17" s="23">
        <f>SUM(V17:Y17)</f>
        <v>0.33349063178082194</v>
      </c>
      <c r="N17" s="24">
        <v>6.112650197035091E-2</v>
      </c>
      <c r="O17" s="22">
        <v>6.3737877106398957E-2</v>
      </c>
      <c r="P17" s="22">
        <v>6.4438293338337407E-2</v>
      </c>
      <c r="Q17" s="22">
        <v>7.1290622105460694E-2</v>
      </c>
      <c r="R17" s="22">
        <v>7.9669226027397247E-2</v>
      </c>
      <c r="S17" s="22">
        <v>8.3366159589041103E-2</v>
      </c>
      <c r="T17" s="22">
        <v>8.4282271232876724E-2</v>
      </c>
      <c r="U17" s="22">
        <v>8.4282271232876724E-2</v>
      </c>
      <c r="V17" s="22">
        <v>8.2917069650422962E-2</v>
      </c>
      <c r="W17" s="22">
        <v>8.2917069650422962E-2</v>
      </c>
      <c r="X17" s="22">
        <v>8.3828246239988011E-2</v>
      </c>
      <c r="Y17" s="23">
        <v>8.3828246239987997E-2</v>
      </c>
    </row>
    <row r="18" spans="1:28">
      <c r="A18" s="178"/>
      <c r="B18" s="20" t="s">
        <v>41</v>
      </c>
      <c r="C18" s="24">
        <v>0</v>
      </c>
      <c r="D18" s="22">
        <v>0</v>
      </c>
      <c r="E18" s="22">
        <v>0.15804800000000002</v>
      </c>
      <c r="F18" s="22">
        <v>0.18846700041095901</v>
      </c>
      <c r="G18" s="22">
        <v>0.27822000041095907</v>
      </c>
      <c r="H18" s="22">
        <v>0.24722</v>
      </c>
      <c r="I18" s="22">
        <v>0.26832089388045255</v>
      </c>
      <c r="J18" s="22">
        <v>0.26510181493542401</v>
      </c>
      <c r="K18" s="22">
        <v>0.34845517123287667</v>
      </c>
      <c r="L18" s="22">
        <v>0.46001750000000002</v>
      </c>
      <c r="M18" s="23">
        <f t="shared" ref="M18:M19" si="8">SUM(V18:Y18)</f>
        <v>0.4332079185152452</v>
      </c>
      <c r="N18" s="24">
        <v>6.5383767123287667E-2</v>
      </c>
      <c r="O18" s="22">
        <v>6.6110253424657525E-2</v>
      </c>
      <c r="P18" s="22">
        <v>0.10465591780821917</v>
      </c>
      <c r="Q18" s="22">
        <v>0.11230523287671232</v>
      </c>
      <c r="R18" s="22">
        <v>0.11342897260273972</v>
      </c>
      <c r="S18" s="22">
        <v>0.11468929452054795</v>
      </c>
      <c r="T18" s="22">
        <v>0.11594961643835615</v>
      </c>
      <c r="U18" s="22">
        <v>0.11594961643835615</v>
      </c>
      <c r="V18" s="22">
        <v>0.10771016553247897</v>
      </c>
      <c r="W18" s="22">
        <v>0.10771016553247897</v>
      </c>
      <c r="X18" s="22">
        <v>0.10889379372514363</v>
      </c>
      <c r="Y18" s="23">
        <v>0.10889379372514363</v>
      </c>
    </row>
    <row r="19" spans="1:28">
      <c r="A19" s="178"/>
      <c r="B19" s="20" t="s">
        <v>42</v>
      </c>
      <c r="C19" s="24">
        <v>0.26884819178082187</v>
      </c>
      <c r="D19" s="22">
        <v>0.39637620547945207</v>
      </c>
      <c r="E19" s="22">
        <v>0.46667246775966276</v>
      </c>
      <c r="F19" s="22">
        <v>0.52671000000000001</v>
      </c>
      <c r="G19" s="22">
        <v>0.77185826027397253</v>
      </c>
      <c r="H19" s="22">
        <v>0.82023863013698628</v>
      </c>
      <c r="I19" s="22">
        <v>0.8951214701175183</v>
      </c>
      <c r="J19" s="22">
        <v>0.84061470873600019</v>
      </c>
      <c r="K19" s="22">
        <v>0.76067893529994512</v>
      </c>
      <c r="L19" s="22">
        <v>1.1583425105876168</v>
      </c>
      <c r="M19" s="23">
        <f t="shared" si="8"/>
        <v>1.4148520953987136</v>
      </c>
      <c r="N19" s="24">
        <v>0.18489067761008221</v>
      </c>
      <c r="O19" s="22">
        <v>0.19040301847241645</v>
      </c>
      <c r="P19" s="22">
        <v>0.1924953593347507</v>
      </c>
      <c r="Q19" s="22">
        <v>0.1928898798826959</v>
      </c>
      <c r="R19" s="22">
        <v>0.1991481589251507</v>
      </c>
      <c r="S19" s="22">
        <v>0.31468432568337534</v>
      </c>
      <c r="T19" s="22">
        <v>0.32048788970187392</v>
      </c>
      <c r="U19" s="22">
        <v>0.32402213627721638</v>
      </c>
      <c r="V19" s="22">
        <v>0.35178016579585497</v>
      </c>
      <c r="W19" s="22">
        <v>0.35178016579585497</v>
      </c>
      <c r="X19" s="22">
        <v>0.35564588190350183</v>
      </c>
      <c r="Y19" s="23">
        <v>0.35564588190350183</v>
      </c>
    </row>
    <row r="20" spans="1:28">
      <c r="A20" s="178"/>
      <c r="B20" s="29" t="s">
        <v>43</v>
      </c>
      <c r="C20" s="30">
        <f>SUM(C17:C19)</f>
        <v>0.26884819178082187</v>
      </c>
      <c r="D20" s="31">
        <f>SUM(D17:D19)</f>
        <v>0.39637620547945207</v>
      </c>
      <c r="E20" s="31">
        <f t="shared" ref="E20:M20" si="9">SUM(E17:E19)</f>
        <v>0.62472046775966272</v>
      </c>
      <c r="F20" s="31">
        <f t="shared" si="9"/>
        <v>0.715177000410959</v>
      </c>
      <c r="G20" s="31">
        <f t="shared" si="9"/>
        <v>1.1064618223287672</v>
      </c>
      <c r="H20" s="31">
        <f t="shared" si="9"/>
        <v>1.1713490410958904</v>
      </c>
      <c r="I20" s="31">
        <f t="shared" si="9"/>
        <v>1.2980876681075599</v>
      </c>
      <c r="J20" s="31">
        <f t="shared" si="9"/>
        <v>1.2720548031234791</v>
      </c>
      <c r="K20" s="31">
        <f t="shared" si="9"/>
        <v>1.3697274010533698</v>
      </c>
      <c r="L20" s="31">
        <f t="shared" si="9"/>
        <v>1.9499599386698088</v>
      </c>
      <c r="M20" s="32">
        <f t="shared" si="9"/>
        <v>2.1815506456947809</v>
      </c>
      <c r="N20" s="30">
        <f t="shared" ref="N20:Y20" si="10">SUM(N17:N19)</f>
        <v>0.31140094670372076</v>
      </c>
      <c r="O20" s="31">
        <f t="shared" si="10"/>
        <v>0.32025114900347296</v>
      </c>
      <c r="P20" s="31">
        <f t="shared" si="10"/>
        <v>0.3615895704813073</v>
      </c>
      <c r="Q20" s="31">
        <f t="shared" si="10"/>
        <v>0.37648573486486892</v>
      </c>
      <c r="R20" s="31">
        <f t="shared" si="10"/>
        <v>0.39224635755528769</v>
      </c>
      <c r="S20" s="31">
        <f t="shared" si="10"/>
        <v>0.51273977979296437</v>
      </c>
      <c r="T20" s="31">
        <f t="shared" si="10"/>
        <v>0.52071977737310682</v>
      </c>
      <c r="U20" s="31">
        <f t="shared" si="10"/>
        <v>0.52425402394844922</v>
      </c>
      <c r="V20" s="31">
        <f t="shared" si="10"/>
        <v>0.54240740097875695</v>
      </c>
      <c r="W20" s="31">
        <f t="shared" si="10"/>
        <v>0.54240740097875695</v>
      </c>
      <c r="X20" s="31">
        <f t="shared" si="10"/>
        <v>0.54836792186863348</v>
      </c>
      <c r="Y20" s="32">
        <f t="shared" si="10"/>
        <v>0.54836792186863348</v>
      </c>
    </row>
    <row r="21" spans="1:28" ht="11" thickBot="1">
      <c r="A21" s="179"/>
      <c r="B21" s="33" t="s">
        <v>44</v>
      </c>
      <c r="C21" s="34">
        <f>SUM(C11,C16,C20)</f>
        <v>3.2608613424657538</v>
      </c>
      <c r="D21" s="35">
        <f t="shared" ref="D21:M21" si="11">SUM(D11,D16,D20)</f>
        <v>5.0987429726027402</v>
      </c>
      <c r="E21" s="35">
        <f t="shared" si="11"/>
        <v>6.4208965311476405</v>
      </c>
      <c r="F21" s="35">
        <f t="shared" si="11"/>
        <v>6.8188870045205476</v>
      </c>
      <c r="G21" s="35">
        <f t="shared" si="11"/>
        <v>7.3134795360273968</v>
      </c>
      <c r="H21" s="35">
        <f t="shared" si="11"/>
        <v>8.1694773013698629</v>
      </c>
      <c r="I21" s="35">
        <f t="shared" si="11"/>
        <v>10.178894686942215</v>
      </c>
      <c r="J21" s="35">
        <f t="shared" si="11"/>
        <v>10.358547331190625</v>
      </c>
      <c r="K21" s="36">
        <f t="shared" si="11"/>
        <v>11.846721627691677</v>
      </c>
      <c r="L21" s="36">
        <f t="shared" si="11"/>
        <v>14.548759004835599</v>
      </c>
      <c r="M21" s="37">
        <f t="shared" si="11"/>
        <v>17.263046553509174</v>
      </c>
      <c r="N21" s="38">
        <f t="shared" ref="N21:V21" si="12">SUM(N11,N16,N20)</f>
        <v>2.659591722756026</v>
      </c>
      <c r="O21" s="39">
        <f t="shared" si="12"/>
        <v>2.770971289842965</v>
      </c>
      <c r="P21" s="39">
        <f t="shared" si="12"/>
        <v>3.146663733642233</v>
      </c>
      <c r="Q21" s="39">
        <f t="shared" si="12"/>
        <v>3.269494881450453</v>
      </c>
      <c r="R21" s="39">
        <f t="shared" si="12"/>
        <v>3.496718127691032</v>
      </c>
      <c r="S21" s="39">
        <f t="shared" si="12"/>
        <v>3.7355509643000793</v>
      </c>
      <c r="T21" s="39">
        <f t="shared" si="12"/>
        <v>3.7789464694022783</v>
      </c>
      <c r="U21" s="39">
        <f t="shared" si="12"/>
        <v>3.5375434434422086</v>
      </c>
      <c r="V21" s="39">
        <f t="shared" si="12"/>
        <v>4.3206113856548596</v>
      </c>
      <c r="W21" s="39">
        <f>SUM(W11,W16,W20)</f>
        <v>4.2816442230411393</v>
      </c>
      <c r="X21" s="39">
        <f>SUM(X11,X16,X20)</f>
        <v>4.3303954724065878</v>
      </c>
      <c r="Y21" s="40">
        <f>SUM(Y11,Y16,Y20)</f>
        <v>4.3303954724065878</v>
      </c>
    </row>
    <row r="22" spans="1:28">
      <c r="A22" s="180" t="s">
        <v>45</v>
      </c>
      <c r="B22" s="41" t="s">
        <v>27</v>
      </c>
      <c r="C22" s="42">
        <v>1.5235773748850001</v>
      </c>
      <c r="D22" s="43">
        <v>1.7493079999999999</v>
      </c>
      <c r="E22" s="43">
        <v>1.7608761829200001</v>
      </c>
      <c r="F22" s="43">
        <v>2.0780366369999999</v>
      </c>
      <c r="G22" s="43">
        <v>2.0571377883100004</v>
      </c>
      <c r="H22" s="43">
        <v>2.1382092392433334</v>
      </c>
      <c r="I22" s="43">
        <v>2.2831802926626668</v>
      </c>
      <c r="J22" s="43">
        <v>2.1858693863333336</v>
      </c>
      <c r="K22" s="43">
        <v>2.5122929712163335</v>
      </c>
      <c r="L22" s="43">
        <v>3.6287294669900003</v>
      </c>
      <c r="M22" s="23">
        <f>SUM(V22:Y22)</f>
        <v>3.7921323516600012</v>
      </c>
      <c r="N22" s="24">
        <v>0.55735460677633331</v>
      </c>
      <c r="O22" s="22">
        <v>0.60481004637499991</v>
      </c>
      <c r="P22" s="22">
        <v>0.59971734768500007</v>
      </c>
      <c r="Q22" s="22">
        <v>0.75041097037999993</v>
      </c>
      <c r="R22" s="22">
        <v>0.93162432550500007</v>
      </c>
      <c r="S22" s="22">
        <v>0.91498059954500011</v>
      </c>
      <c r="T22" s="22">
        <v>0.98823790652499977</v>
      </c>
      <c r="U22" s="22">
        <v>0.79388663541500004</v>
      </c>
      <c r="V22" s="22">
        <v>0.87758715519611485</v>
      </c>
      <c r="W22" s="22">
        <v>0.92744474301388602</v>
      </c>
      <c r="X22" s="22">
        <v>1.016697488868</v>
      </c>
      <c r="Y22" s="23">
        <v>0.97040296458200004</v>
      </c>
    </row>
    <row r="23" spans="1:28">
      <c r="A23" s="180"/>
      <c r="B23" s="44" t="s">
        <v>28</v>
      </c>
      <c r="C23" s="24">
        <v>0.91763152000000003</v>
      </c>
      <c r="D23" s="22">
        <v>1.0745709999999999</v>
      </c>
      <c r="E23" s="22">
        <v>1.2374303331601002</v>
      </c>
      <c r="F23" s="22">
        <v>1.3009555000000002</v>
      </c>
      <c r="G23" s="22">
        <v>1.2606087580000001</v>
      </c>
      <c r="H23" s="22">
        <v>1.5923470924000001</v>
      </c>
      <c r="I23" s="22">
        <v>2.0297186888629999</v>
      </c>
      <c r="J23" s="22">
        <v>2.1045100741900002</v>
      </c>
      <c r="K23" s="22">
        <v>2.5454202381515687</v>
      </c>
      <c r="L23" s="22">
        <v>2.8113122417900001</v>
      </c>
      <c r="M23" s="23">
        <f t="shared" ref="M23:M28" si="13">SUM(V23:Y23)</f>
        <v>2.6855863398316666</v>
      </c>
      <c r="N23" s="24">
        <v>0.5447301959199996</v>
      </c>
      <c r="O23" s="22">
        <v>0.60920454700000026</v>
      </c>
      <c r="P23" s="22">
        <v>0.67019408430999994</v>
      </c>
      <c r="Q23" s="22">
        <v>0.7212914109215689</v>
      </c>
      <c r="R23" s="22">
        <v>0.71734211129000192</v>
      </c>
      <c r="S23" s="22">
        <v>0.813833598129997</v>
      </c>
      <c r="T23" s="22">
        <v>0.70829065705000305</v>
      </c>
      <c r="U23" s="22">
        <v>0.57184587531999798</v>
      </c>
      <c r="V23" s="22">
        <v>0.68637398085000412</v>
      </c>
      <c r="W23" s="22">
        <v>0.69643916696999986</v>
      </c>
      <c r="X23" s="22">
        <v>0.73747111554499989</v>
      </c>
      <c r="Y23" s="23">
        <v>0.56530207646666275</v>
      </c>
    </row>
    <row r="24" spans="1:28">
      <c r="A24" s="180"/>
      <c r="B24" s="44" t="s">
        <v>29</v>
      </c>
      <c r="C24" s="24">
        <v>0.46029573113852856</v>
      </c>
      <c r="D24" s="22">
        <v>0.87003399999999997</v>
      </c>
      <c r="E24" s="22">
        <v>0.90774397000000007</v>
      </c>
      <c r="F24" s="22">
        <v>0.89001267000000006</v>
      </c>
      <c r="G24" s="22">
        <v>0.9418148529999999</v>
      </c>
      <c r="H24" s="22">
        <v>1.284257833724606</v>
      </c>
      <c r="I24" s="22">
        <v>2.2736834723822081</v>
      </c>
      <c r="J24" s="22">
        <v>2.5536879123057381</v>
      </c>
      <c r="K24" s="22">
        <v>2.7467039334035914</v>
      </c>
      <c r="L24" s="22">
        <v>2.7741215413094289</v>
      </c>
      <c r="M24" s="23">
        <f t="shared" si="13"/>
        <v>2.7931699723770884</v>
      </c>
      <c r="N24" s="24">
        <v>0.59977112586035308</v>
      </c>
      <c r="O24" s="22">
        <v>0.69584399249908002</v>
      </c>
      <c r="P24" s="22">
        <v>0.78258049943387908</v>
      </c>
      <c r="Q24" s="22">
        <v>0.66850831561027912</v>
      </c>
      <c r="R24" s="22">
        <v>0.64794203909928783</v>
      </c>
      <c r="S24" s="22">
        <v>0.66864964873965815</v>
      </c>
      <c r="T24" s="22">
        <v>0.78610181910337751</v>
      </c>
      <c r="U24" s="22">
        <v>0.67142803436710508</v>
      </c>
      <c r="V24" s="22">
        <v>0.68117997752108639</v>
      </c>
      <c r="W24" s="22">
        <v>0.58825363152135302</v>
      </c>
      <c r="X24" s="22">
        <v>0.81536369965848976</v>
      </c>
      <c r="Y24" s="23">
        <v>0.70837266367615925</v>
      </c>
    </row>
    <row r="25" spans="1:28">
      <c r="A25" s="180"/>
      <c r="B25" s="20" t="s">
        <v>30</v>
      </c>
      <c r="C25" s="24"/>
      <c r="D25" s="22"/>
      <c r="E25" s="22"/>
      <c r="F25" s="22"/>
      <c r="G25" s="22"/>
      <c r="H25" s="22"/>
      <c r="I25" s="22"/>
      <c r="J25" s="22"/>
      <c r="K25" s="22"/>
      <c r="L25" s="22">
        <v>0.150505386435</v>
      </c>
      <c r="M25" s="23">
        <f t="shared" si="13"/>
        <v>0</v>
      </c>
      <c r="N25" s="24"/>
      <c r="O25" s="22"/>
      <c r="P25" s="22"/>
      <c r="Q25" s="22"/>
      <c r="R25" s="22">
        <v>3.6479999999999999E-2</v>
      </c>
      <c r="S25" s="22">
        <v>5.3199537999999998E-2</v>
      </c>
      <c r="T25" s="22">
        <v>1.7762939000000012E-2</v>
      </c>
      <c r="U25" s="22">
        <v>4.3062909434999977E-2</v>
      </c>
      <c r="V25" s="22">
        <v>0</v>
      </c>
      <c r="W25" s="22">
        <v>0</v>
      </c>
      <c r="X25" s="22">
        <v>0</v>
      </c>
      <c r="Y25" s="23">
        <v>0</v>
      </c>
    </row>
    <row r="26" spans="1:28">
      <c r="A26" s="180"/>
      <c r="B26" s="45" t="s">
        <v>31</v>
      </c>
      <c r="C26" s="26">
        <f t="shared" ref="C26:L26" si="14">SUM(C22:C25)</f>
        <v>2.9015046260235291</v>
      </c>
      <c r="D26" s="27">
        <f t="shared" si="14"/>
        <v>3.6939129999999998</v>
      </c>
      <c r="E26" s="27">
        <f t="shared" si="14"/>
        <v>3.9060504860801002</v>
      </c>
      <c r="F26" s="27">
        <f t="shared" si="14"/>
        <v>4.269004807</v>
      </c>
      <c r="G26" s="27">
        <f t="shared" si="14"/>
        <v>4.2595613993099999</v>
      </c>
      <c r="H26" s="27">
        <f t="shared" si="14"/>
        <v>5.0148141653679392</v>
      </c>
      <c r="I26" s="27">
        <f t="shared" si="14"/>
        <v>6.5865824539078748</v>
      </c>
      <c r="J26" s="27">
        <f t="shared" si="14"/>
        <v>6.8440673728290715</v>
      </c>
      <c r="K26" s="27">
        <f t="shared" si="14"/>
        <v>7.8044171427714932</v>
      </c>
      <c r="L26" s="27">
        <f t="shared" si="14"/>
        <v>9.3646686365244296</v>
      </c>
      <c r="M26" s="28">
        <f>SUM(M22:M24)</f>
        <v>9.2708886638687567</v>
      </c>
      <c r="N26" s="26">
        <f>SUM(N22:N25)</f>
        <v>1.7018559285566861</v>
      </c>
      <c r="O26" s="27">
        <f>SUM(O22:O25)</f>
        <v>1.9098585858740802</v>
      </c>
      <c r="P26" s="27">
        <f>SUM(P22:P25)</f>
        <v>2.0524919314288792</v>
      </c>
      <c r="Q26" s="27">
        <f>SUM(Q22:Q25)</f>
        <v>2.140210696911848</v>
      </c>
      <c r="R26" s="27">
        <f>SUM(R22:R25)</f>
        <v>2.33338847589429</v>
      </c>
      <c r="S26" s="27">
        <f t="shared" ref="S26:Y26" si="15">SUM(S22:S25)</f>
        <v>2.4506633844146553</v>
      </c>
      <c r="T26" s="27">
        <f t="shared" si="15"/>
        <v>2.5003933216783802</v>
      </c>
      <c r="U26" s="27">
        <f t="shared" si="15"/>
        <v>2.0802234545371032</v>
      </c>
      <c r="V26" s="27">
        <f t="shared" si="15"/>
        <v>2.2451411135672052</v>
      </c>
      <c r="W26" s="27">
        <f t="shared" si="15"/>
        <v>2.2121375415052387</v>
      </c>
      <c r="X26" s="27">
        <f t="shared" si="15"/>
        <v>2.5695323040714899</v>
      </c>
      <c r="Y26" s="28">
        <f t="shared" si="15"/>
        <v>2.2440777047248219</v>
      </c>
      <c r="Z26" s="46"/>
      <c r="AA26" s="46"/>
      <c r="AB26" s="46"/>
    </row>
    <row r="27" spans="1:28">
      <c r="A27" s="180"/>
      <c r="B27" s="45" t="s">
        <v>32</v>
      </c>
      <c r="C27" s="26">
        <v>0</v>
      </c>
      <c r="D27" s="27">
        <v>0.30440200000000001</v>
      </c>
      <c r="E27" s="27">
        <v>0.38391485586138069</v>
      </c>
      <c r="F27" s="27">
        <v>0.40929017299999992</v>
      </c>
      <c r="G27" s="27">
        <v>0.42347980400000002</v>
      </c>
      <c r="H27" s="27">
        <v>0.37596211976999999</v>
      </c>
      <c r="I27" s="27">
        <v>0.49787822788500002</v>
      </c>
      <c r="J27" s="27">
        <v>0.53624460316900002</v>
      </c>
      <c r="K27" s="27">
        <v>0.64575842747979206</v>
      </c>
      <c r="L27" s="27">
        <v>0.73555799595580007</v>
      </c>
      <c r="M27" s="28">
        <f t="shared" si="13"/>
        <v>0.69751468362379132</v>
      </c>
      <c r="N27" s="26">
        <v>0.15176100810999998</v>
      </c>
      <c r="O27" s="27">
        <v>0.15600998326198581</v>
      </c>
      <c r="P27" s="27">
        <v>0.174347731241078</v>
      </c>
      <c r="Q27" s="27">
        <v>0.16363970486672821</v>
      </c>
      <c r="R27" s="27">
        <v>0.1932814435412937</v>
      </c>
      <c r="S27" s="27">
        <v>0.15649025731201682</v>
      </c>
      <c r="T27" s="27">
        <v>0.19174182729490546</v>
      </c>
      <c r="U27" s="27">
        <v>0.19404446780758405</v>
      </c>
      <c r="V27" s="27">
        <v>0.18434377443854477</v>
      </c>
      <c r="W27" s="27">
        <v>0.14644009730625682</v>
      </c>
      <c r="X27" s="27">
        <v>0.19124814142399837</v>
      </c>
      <c r="Y27" s="28">
        <v>0.17548267045499133</v>
      </c>
    </row>
    <row r="28" spans="1:28">
      <c r="A28" s="180"/>
      <c r="B28" s="45" t="s">
        <v>33</v>
      </c>
      <c r="C28" s="26">
        <v>0</v>
      </c>
      <c r="D28" s="27">
        <v>0</v>
      </c>
      <c r="E28" s="27">
        <v>0</v>
      </c>
      <c r="F28" s="27">
        <v>0</v>
      </c>
      <c r="G28" s="27">
        <v>7.3296259999999988E-2</v>
      </c>
      <c r="H28" s="27">
        <v>7.93185E-2</v>
      </c>
      <c r="I28" s="27">
        <v>9.087656999999999E-2</v>
      </c>
      <c r="J28" s="27">
        <v>0.11975224433522001</v>
      </c>
      <c r="K28" s="27">
        <v>0.16195526120151002</v>
      </c>
      <c r="L28" s="27">
        <v>0.21278133257359999</v>
      </c>
      <c r="M28" s="28">
        <f t="shared" si="13"/>
        <v>0.20362821138942358</v>
      </c>
      <c r="N28" s="26">
        <v>3.5802308348569997E-2</v>
      </c>
      <c r="O28" s="27">
        <v>3.9279474138140001E-2</v>
      </c>
      <c r="P28" s="27">
        <v>3.8863155432599904E-2</v>
      </c>
      <c r="Q28" s="27">
        <v>4.8010323282200104E-2</v>
      </c>
      <c r="R28" s="27">
        <v>5.1912151318439993E-2</v>
      </c>
      <c r="S28" s="27">
        <v>5.5308345067650005E-2</v>
      </c>
      <c r="T28" s="27">
        <v>5.1392576889269993E-2</v>
      </c>
      <c r="U28" s="27">
        <v>5.4168259298240012E-2</v>
      </c>
      <c r="V28" s="27">
        <v>5.4529558445849995E-2</v>
      </c>
      <c r="W28" s="27">
        <v>4.7853330273769999E-2</v>
      </c>
      <c r="X28" s="27">
        <v>5.2992482225933606E-2</v>
      </c>
      <c r="Y28" s="28">
        <v>4.8252840443869995E-2</v>
      </c>
    </row>
    <row r="29" spans="1:28">
      <c r="A29" s="180"/>
      <c r="B29" s="47" t="s">
        <v>34</v>
      </c>
      <c r="C29" s="30">
        <f t="shared" ref="C29:L29" si="16">SUM(C26,C27:C28)</f>
        <v>2.9015046260235291</v>
      </c>
      <c r="D29" s="31">
        <f t="shared" si="16"/>
        <v>3.9983149999999998</v>
      </c>
      <c r="E29" s="31">
        <f t="shared" si="16"/>
        <v>4.2899653419414809</v>
      </c>
      <c r="F29" s="31">
        <f t="shared" si="16"/>
        <v>4.6782949799999995</v>
      </c>
      <c r="G29" s="31">
        <f t="shared" si="16"/>
        <v>4.7563374633100004</v>
      </c>
      <c r="H29" s="31">
        <f t="shared" si="16"/>
        <v>5.4700947851379391</v>
      </c>
      <c r="I29" s="31">
        <f t="shared" si="16"/>
        <v>7.1753372517928744</v>
      </c>
      <c r="J29" s="31">
        <f t="shared" si="16"/>
        <v>7.5000642203332912</v>
      </c>
      <c r="K29" s="31">
        <f t="shared" si="16"/>
        <v>8.6121308314527951</v>
      </c>
      <c r="L29" s="31">
        <f t="shared" si="16"/>
        <v>10.31300796505383</v>
      </c>
      <c r="M29" s="32">
        <f>SUM(M26:M28)</f>
        <v>10.172031558881971</v>
      </c>
      <c r="N29" s="30">
        <f t="shared" ref="N29:Y29" si="17">SUM(N26,N27:N28)</f>
        <v>1.889419245015256</v>
      </c>
      <c r="O29" s="31">
        <f t="shared" si="17"/>
        <v>2.1051480432742058</v>
      </c>
      <c r="P29" s="31">
        <f t="shared" si="17"/>
        <v>2.2657028181025569</v>
      </c>
      <c r="Q29" s="31">
        <f t="shared" si="17"/>
        <v>2.3518607250607766</v>
      </c>
      <c r="R29" s="31">
        <f t="shared" si="17"/>
        <v>2.5785820707540239</v>
      </c>
      <c r="S29" s="31">
        <f t="shared" si="17"/>
        <v>2.6624619867943222</v>
      </c>
      <c r="T29" s="31">
        <f t="shared" si="17"/>
        <v>2.7435277258625557</v>
      </c>
      <c r="U29" s="31">
        <f t="shared" si="17"/>
        <v>2.3284361816429273</v>
      </c>
      <c r="V29" s="31">
        <f t="shared" si="17"/>
        <v>2.4840144464516003</v>
      </c>
      <c r="W29" s="31">
        <f t="shared" si="17"/>
        <v>2.4064309690852657</v>
      </c>
      <c r="X29" s="31">
        <f t="shared" si="17"/>
        <v>2.8137729277214216</v>
      </c>
      <c r="Y29" s="32">
        <f t="shared" si="17"/>
        <v>2.4678132156236829</v>
      </c>
    </row>
    <row r="30" spans="1:28">
      <c r="A30" s="180"/>
      <c r="B30" s="44" t="s">
        <v>35</v>
      </c>
      <c r="C30" s="24">
        <v>0</v>
      </c>
      <c r="D30" s="22">
        <v>0</v>
      </c>
      <c r="E30" s="22">
        <v>0.19320928458073403</v>
      </c>
      <c r="F30" s="22">
        <v>0.24295117893219581</v>
      </c>
      <c r="G30" s="22">
        <v>0.35800722517008388</v>
      </c>
      <c r="H30" s="22">
        <v>0.29761770965361101</v>
      </c>
      <c r="I30" s="22">
        <v>0.23200950079702254</v>
      </c>
      <c r="J30" s="22">
        <v>0.26865665118695953</v>
      </c>
      <c r="K30" s="22">
        <v>0.28126217985730984</v>
      </c>
      <c r="L30" s="22">
        <v>0.23184685799454902</v>
      </c>
      <c r="M30" s="23">
        <f>SUM(V30:Y30)</f>
        <v>0.65963585119704371</v>
      </c>
      <c r="N30" s="24">
        <v>6.7552718587781682E-2</v>
      </c>
      <c r="O30" s="22">
        <v>6.6081699034172686E-2</v>
      </c>
      <c r="P30" s="22">
        <v>6.9053379038977264E-2</v>
      </c>
      <c r="Q30" s="22">
        <v>7.8574383196378203E-2</v>
      </c>
      <c r="R30" s="22">
        <v>1.5702857174376944E-2</v>
      </c>
      <c r="S30" s="22">
        <v>5.8916347982041262E-2</v>
      </c>
      <c r="T30" s="22">
        <v>7.0691034736144798E-2</v>
      </c>
      <c r="U30" s="22">
        <v>8.6536618101986013E-2</v>
      </c>
      <c r="V30" s="22">
        <v>0.17107078140286369</v>
      </c>
      <c r="W30" s="22">
        <v>0.18436077702279727</v>
      </c>
      <c r="X30" s="22">
        <v>0.131272326280093</v>
      </c>
      <c r="Y30" s="23">
        <v>0.17293196649128978</v>
      </c>
    </row>
    <row r="31" spans="1:28">
      <c r="A31" s="180"/>
      <c r="B31" s="44" t="s">
        <v>36</v>
      </c>
      <c r="C31" s="24"/>
      <c r="D31" s="22">
        <v>0</v>
      </c>
      <c r="E31" s="22">
        <v>0.13948071541926596</v>
      </c>
      <c r="F31" s="22">
        <v>0.17962897106780421</v>
      </c>
      <c r="G31" s="22">
        <v>0.20320322482991612</v>
      </c>
      <c r="H31" s="22">
        <v>0.17999343333634399</v>
      </c>
      <c r="I31" s="22">
        <v>0.17580184920310546</v>
      </c>
      <c r="J31" s="22">
        <v>0.20967985881304049</v>
      </c>
      <c r="K31" s="22">
        <v>0.23395922725751817</v>
      </c>
      <c r="L31" s="22">
        <v>0.18052024791813698</v>
      </c>
      <c r="M31" s="23">
        <f t="shared" ref="M31:M33" si="18">SUM(V31:Y31)</f>
        <v>0.1754831678666153</v>
      </c>
      <c r="N31" s="24">
        <v>6.6059571397895311E-2</v>
      </c>
      <c r="O31" s="22">
        <v>6.2973690980150307E-2</v>
      </c>
      <c r="P31" s="22">
        <v>5.061245791346277E-2</v>
      </c>
      <c r="Q31" s="22">
        <v>5.4313506966009777E-2</v>
      </c>
      <c r="R31" s="22">
        <v>1.4439321950138756E-2</v>
      </c>
      <c r="S31" s="22">
        <v>4.4287298635687138E-2</v>
      </c>
      <c r="T31" s="22">
        <v>5.5480627655889111E-2</v>
      </c>
      <c r="U31" s="22">
        <v>6.6312999676421985E-2</v>
      </c>
      <c r="V31" s="22">
        <v>5.6493463770138544E-2</v>
      </c>
      <c r="W31" s="22">
        <v>4.3865317284666402E-2</v>
      </c>
      <c r="X31" s="22">
        <v>3.3682630298755692E-2</v>
      </c>
      <c r="Y31" s="23">
        <v>4.1441756513054671E-2</v>
      </c>
    </row>
    <row r="32" spans="1:28">
      <c r="A32" s="180"/>
      <c r="B32" s="44" t="s">
        <v>37</v>
      </c>
      <c r="C32" s="24">
        <v>0</v>
      </c>
      <c r="D32" s="22">
        <v>0</v>
      </c>
      <c r="E32" s="22">
        <v>0</v>
      </c>
      <c r="F32" s="22">
        <v>0</v>
      </c>
      <c r="G32" s="22">
        <v>0</v>
      </c>
      <c r="H32" s="22">
        <v>0</v>
      </c>
      <c r="I32" s="22">
        <v>0</v>
      </c>
      <c r="J32" s="22">
        <v>0</v>
      </c>
      <c r="K32" s="22">
        <v>0</v>
      </c>
      <c r="L32" s="22">
        <v>0</v>
      </c>
      <c r="M32" s="23">
        <f t="shared" si="18"/>
        <v>0.59238546675133819</v>
      </c>
      <c r="N32" s="24">
        <v>0</v>
      </c>
      <c r="O32" s="22">
        <v>0</v>
      </c>
      <c r="P32" s="22">
        <v>0</v>
      </c>
      <c r="Q32" s="22">
        <v>0</v>
      </c>
      <c r="R32" s="22">
        <v>0</v>
      </c>
      <c r="S32" s="22">
        <v>0</v>
      </c>
      <c r="T32" s="22">
        <v>0</v>
      </c>
      <c r="U32" s="22">
        <v>0</v>
      </c>
      <c r="V32" s="22">
        <v>1.7197677583235042E-2</v>
      </c>
      <c r="W32" s="22">
        <v>0.16274099999999997</v>
      </c>
      <c r="X32" s="22">
        <v>0.18870532241676502</v>
      </c>
      <c r="Y32" s="23">
        <v>0.2237414667513381</v>
      </c>
    </row>
    <row r="33" spans="1:25">
      <c r="A33" s="180"/>
      <c r="B33" s="44" t="s">
        <v>38</v>
      </c>
      <c r="C33" s="24">
        <v>0</v>
      </c>
      <c r="D33" s="22">
        <v>0</v>
      </c>
      <c r="E33" s="22">
        <v>0</v>
      </c>
      <c r="F33" s="22">
        <v>0</v>
      </c>
      <c r="G33" s="22">
        <v>0</v>
      </c>
      <c r="H33" s="22">
        <v>0</v>
      </c>
      <c r="I33" s="22">
        <v>0</v>
      </c>
      <c r="J33" s="22">
        <v>0</v>
      </c>
      <c r="K33" s="22">
        <v>0</v>
      </c>
      <c r="L33" s="22">
        <v>0</v>
      </c>
      <c r="M33" s="23">
        <f t="shared" si="18"/>
        <v>0.55056444463594312</v>
      </c>
      <c r="N33" s="24">
        <v>0</v>
      </c>
      <c r="O33" s="22">
        <v>0</v>
      </c>
      <c r="P33" s="22">
        <v>0</v>
      </c>
      <c r="Q33" s="22">
        <v>0</v>
      </c>
      <c r="R33" s="22">
        <v>0</v>
      </c>
      <c r="S33" s="22">
        <v>0</v>
      </c>
      <c r="T33" s="22">
        <v>0</v>
      </c>
      <c r="U33" s="22">
        <v>0</v>
      </c>
      <c r="V33" s="22">
        <v>0.1506614594184886</v>
      </c>
      <c r="W33" s="22">
        <v>0.15771000000000043</v>
      </c>
      <c r="X33" s="22">
        <v>0.10990429919568095</v>
      </c>
      <c r="Y33" s="23">
        <v>0.1322886860217731</v>
      </c>
    </row>
    <row r="34" spans="1:25">
      <c r="A34" s="180"/>
      <c r="B34" s="47" t="s">
        <v>39</v>
      </c>
      <c r="C34" s="30">
        <f t="shared" ref="C34:M34" si="19">SUM(C30:C33)</f>
        <v>0</v>
      </c>
      <c r="D34" s="31">
        <f t="shared" si="19"/>
        <v>0</v>
      </c>
      <c r="E34" s="31">
        <f t="shared" si="19"/>
        <v>0.33268999999999999</v>
      </c>
      <c r="F34" s="31">
        <f t="shared" si="19"/>
        <v>0.42258015000000004</v>
      </c>
      <c r="G34" s="31">
        <f t="shared" si="19"/>
        <v>0.56121045000000003</v>
      </c>
      <c r="H34" s="31">
        <f t="shared" si="19"/>
        <v>0.477611142989955</v>
      </c>
      <c r="I34" s="31">
        <f t="shared" si="19"/>
        <v>0.40781135000012803</v>
      </c>
      <c r="J34" s="31">
        <f t="shared" si="19"/>
        <v>0.47833650999999999</v>
      </c>
      <c r="K34" s="31">
        <f t="shared" si="19"/>
        <v>0.515221407114828</v>
      </c>
      <c r="L34" s="31">
        <f t="shared" si="19"/>
        <v>0.41236710591268599</v>
      </c>
      <c r="M34" s="32">
        <f t="shared" si="19"/>
        <v>1.9780689304509402</v>
      </c>
      <c r="N34" s="30">
        <f t="shared" ref="N34:U34" si="20">SUM(N30:N33)</f>
        <v>0.13361228998567698</v>
      </c>
      <c r="O34" s="31">
        <f t="shared" si="20"/>
        <v>0.12905539001432298</v>
      </c>
      <c r="P34" s="31">
        <f t="shared" si="20"/>
        <v>0.11966583695244004</v>
      </c>
      <c r="Q34" s="31">
        <f t="shared" si="20"/>
        <v>0.13288789016238797</v>
      </c>
      <c r="R34" s="31">
        <f t="shared" si="20"/>
        <v>3.0142179124515701E-2</v>
      </c>
      <c r="S34" s="31">
        <f t="shared" si="20"/>
        <v>0.10320364661772841</v>
      </c>
      <c r="T34" s="31">
        <f t="shared" si="20"/>
        <v>0.12617166239203392</v>
      </c>
      <c r="U34" s="31">
        <f t="shared" si="20"/>
        <v>0.152849617778408</v>
      </c>
      <c r="V34" s="31">
        <f>SUM(V30:V33)</f>
        <v>0.39542338217472583</v>
      </c>
      <c r="W34" s="31">
        <f>SUM(W30:W33)</f>
        <v>0.54867709430746403</v>
      </c>
      <c r="X34" s="31">
        <f>SUM(X30:X33)</f>
        <v>0.46356457819129465</v>
      </c>
      <c r="Y34" s="32">
        <f>SUM(Y30:Y33)</f>
        <v>0.57040387577745566</v>
      </c>
    </row>
    <row r="35" spans="1:25">
      <c r="A35" s="180"/>
      <c r="B35" s="44" t="s">
        <v>40</v>
      </c>
      <c r="C35" s="24">
        <v>0</v>
      </c>
      <c r="D35" s="22">
        <v>0</v>
      </c>
      <c r="E35" s="22">
        <v>0</v>
      </c>
      <c r="F35" s="22">
        <v>0</v>
      </c>
      <c r="G35" s="22">
        <v>4.3575250000000003E-2</v>
      </c>
      <c r="H35" s="22">
        <v>0.114928</v>
      </c>
      <c r="I35" s="22">
        <v>0.13128796695799999</v>
      </c>
      <c r="J35" s="22">
        <v>0.16065656749400001</v>
      </c>
      <c r="K35" s="22">
        <v>0.22255809656033598</v>
      </c>
      <c r="L35" s="22">
        <v>0.258229446375</v>
      </c>
      <c r="M35" s="23">
        <f>SUM(V35:Y35)</f>
        <v>0.20065167762490149</v>
      </c>
      <c r="N35" s="24">
        <v>5.3930128591163529E-2</v>
      </c>
      <c r="O35" s="22">
        <v>5.7283240480836467E-2</v>
      </c>
      <c r="P35" s="22">
        <v>6.5379284785396605E-2</v>
      </c>
      <c r="Q35" s="22">
        <v>4.5965442702939396E-2</v>
      </c>
      <c r="R35" s="22">
        <v>6.133457820828029E-2</v>
      </c>
      <c r="S35" s="22">
        <v>7.9256675541293925E-2</v>
      </c>
      <c r="T35" s="22">
        <v>6.3849901340766707E-2</v>
      </c>
      <c r="U35" s="22">
        <v>5.3788291284659104E-2</v>
      </c>
      <c r="V35" s="22">
        <v>5.8037931393929001E-2</v>
      </c>
      <c r="W35" s="22">
        <v>3.73229694093156E-2</v>
      </c>
      <c r="X35" s="22">
        <v>4.5510722318700805E-2</v>
      </c>
      <c r="Y35" s="23">
        <v>5.9780054502956079E-2</v>
      </c>
    </row>
    <row r="36" spans="1:25">
      <c r="A36" s="180"/>
      <c r="B36" s="44" t="s">
        <v>41</v>
      </c>
      <c r="C36" s="24">
        <v>0</v>
      </c>
      <c r="D36" s="22">
        <v>0</v>
      </c>
      <c r="E36" s="22">
        <v>0.13323721430087812</v>
      </c>
      <c r="F36" s="22">
        <v>0.16664354924659661</v>
      </c>
      <c r="G36" s="22">
        <v>0.24242589</v>
      </c>
      <c r="H36" s="22">
        <v>0.24336252246598689</v>
      </c>
      <c r="I36" s="22">
        <v>0.23801838276604317</v>
      </c>
      <c r="J36" s="22">
        <v>0.23981709572112089</v>
      </c>
      <c r="K36" s="22">
        <v>0.29908824185425342</v>
      </c>
      <c r="L36" s="22">
        <v>0.38286609167343449</v>
      </c>
      <c r="M36" s="23">
        <f t="shared" ref="M36:M37" si="21">SUM(V36:Y36)</f>
        <v>0.39132616336389203</v>
      </c>
      <c r="N36" s="24">
        <v>5.6324649824258596E-2</v>
      </c>
      <c r="O36" s="22">
        <v>5.8752161424029503E-2</v>
      </c>
      <c r="P36" s="22">
        <v>8.4704750499040499E-2</v>
      </c>
      <c r="Q36" s="22">
        <v>9.9306680106924797E-2</v>
      </c>
      <c r="R36" s="22">
        <v>9.7054191370911008E-2</v>
      </c>
      <c r="S36" s="22">
        <v>9.4997871101004203E-2</v>
      </c>
      <c r="T36" s="22">
        <v>0.100566352209687</v>
      </c>
      <c r="U36" s="22">
        <v>9.0247676991832282E-2</v>
      </c>
      <c r="V36" s="22">
        <v>9.3690772783960596E-2</v>
      </c>
      <c r="W36" s="22">
        <v>9.8729073434037307E-2</v>
      </c>
      <c r="X36" s="22">
        <v>9.7394342090977595E-2</v>
      </c>
      <c r="Y36" s="23">
        <v>0.10151197505491653</v>
      </c>
    </row>
    <row r="37" spans="1:25">
      <c r="A37" s="180"/>
      <c r="B37" s="44" t="s">
        <v>42</v>
      </c>
      <c r="C37" s="24">
        <v>0.28399793700000003</v>
      </c>
      <c r="D37" s="22">
        <v>0.36299700000000001</v>
      </c>
      <c r="E37" s="22">
        <v>0.49898299600000001</v>
      </c>
      <c r="F37" s="22">
        <v>0.53639715999999993</v>
      </c>
      <c r="G37" s="22">
        <v>0.64586813770000007</v>
      </c>
      <c r="H37" s="22">
        <v>0.71760082466976705</v>
      </c>
      <c r="I37" s="22">
        <v>0.77647271399299989</v>
      </c>
      <c r="J37" s="22">
        <v>0.7243933149036168</v>
      </c>
      <c r="K37" s="22">
        <v>0.77040002343708314</v>
      </c>
      <c r="L37" s="22">
        <v>0.97303182718239967</v>
      </c>
      <c r="M37" s="23">
        <f t="shared" si="21"/>
        <v>0.97410981571391431</v>
      </c>
      <c r="N37" s="24">
        <v>0.19183725693593329</v>
      </c>
      <c r="O37" s="22">
        <v>0.1960105052599333</v>
      </c>
      <c r="P37" s="22">
        <v>0.19453021847317198</v>
      </c>
      <c r="Q37" s="22">
        <v>0.18802204276804446</v>
      </c>
      <c r="R37" s="22">
        <v>0.19910244398519999</v>
      </c>
      <c r="S37" s="22">
        <v>0.20795784572120002</v>
      </c>
      <c r="T37" s="22">
        <v>0.31090103552019999</v>
      </c>
      <c r="U37" s="22">
        <v>0.25507050195579967</v>
      </c>
      <c r="V37" s="22">
        <v>0.28016712162361801</v>
      </c>
      <c r="W37" s="22">
        <v>0.1481907628508968</v>
      </c>
      <c r="X37" s="22">
        <v>0.2605469685441627</v>
      </c>
      <c r="Y37" s="23">
        <v>0.28520496269523676</v>
      </c>
    </row>
    <row r="38" spans="1:25">
      <c r="A38" s="180"/>
      <c r="B38" s="47" t="s">
        <v>43</v>
      </c>
      <c r="C38" s="30">
        <f>SUM(C35:C37)</f>
        <v>0.28399793700000003</v>
      </c>
      <c r="D38" s="31">
        <f>SUM(D35:D37)</f>
        <v>0.36299700000000001</v>
      </c>
      <c r="E38" s="31">
        <f t="shared" ref="E38:M38" si="22">SUM(E35:E37)</f>
        <v>0.63222021030087816</v>
      </c>
      <c r="F38" s="31">
        <f t="shared" si="22"/>
        <v>0.70304070924659656</v>
      </c>
      <c r="G38" s="31">
        <f t="shared" si="22"/>
        <v>0.93186927770000005</v>
      </c>
      <c r="H38" s="31">
        <f t="shared" si="22"/>
        <v>1.0758913471357539</v>
      </c>
      <c r="I38" s="31">
        <f t="shared" si="22"/>
        <v>1.1457790637170431</v>
      </c>
      <c r="J38" s="31">
        <f t="shared" si="22"/>
        <v>1.1248669781187377</v>
      </c>
      <c r="K38" s="31">
        <f t="shared" si="22"/>
        <v>1.2920463618516727</v>
      </c>
      <c r="L38" s="31">
        <f t="shared" si="22"/>
        <v>1.6141273652308341</v>
      </c>
      <c r="M38" s="32">
        <f t="shared" si="22"/>
        <v>1.5660876567027078</v>
      </c>
      <c r="N38" s="30">
        <f t="shared" ref="N38:W38" si="23">SUM(N35:N37)</f>
        <v>0.30209203535135543</v>
      </c>
      <c r="O38" s="31">
        <f t="shared" si="23"/>
        <v>0.3120459071647993</v>
      </c>
      <c r="P38" s="31">
        <f t="shared" si="23"/>
        <v>0.34461425375760907</v>
      </c>
      <c r="Q38" s="31">
        <f t="shared" si="23"/>
        <v>0.33329416557790864</v>
      </c>
      <c r="R38" s="31">
        <f t="shared" si="23"/>
        <v>0.35749121356439129</v>
      </c>
      <c r="S38" s="31">
        <f t="shared" si="23"/>
        <v>0.38221239236349813</v>
      </c>
      <c r="T38" s="31">
        <f t="shared" si="23"/>
        <v>0.47531728907065368</v>
      </c>
      <c r="U38" s="31">
        <f t="shared" si="23"/>
        <v>0.39910647023229107</v>
      </c>
      <c r="V38" s="31">
        <f t="shared" si="23"/>
        <v>0.43189582580150759</v>
      </c>
      <c r="W38" s="31">
        <f t="shared" si="23"/>
        <v>0.2842428056942497</v>
      </c>
      <c r="X38" s="31">
        <f>SUM(X35:X37)</f>
        <v>0.40345203295384113</v>
      </c>
      <c r="Y38" s="32">
        <f>SUM(Y35:Y37)</f>
        <v>0.44649699225310935</v>
      </c>
    </row>
    <row r="39" spans="1:25" ht="11" thickBot="1">
      <c r="A39" s="181"/>
      <c r="B39" s="48" t="s">
        <v>44</v>
      </c>
      <c r="C39" s="49">
        <f t="shared" ref="C39:M39" si="24">SUM(C29,C34,C38)</f>
        <v>3.1855025630235292</v>
      </c>
      <c r="D39" s="50">
        <f t="shared" si="24"/>
        <v>4.3613119999999999</v>
      </c>
      <c r="E39" s="50">
        <f t="shared" si="24"/>
        <v>5.2548755522423596</v>
      </c>
      <c r="F39" s="50">
        <f t="shared" si="24"/>
        <v>5.8039158392465957</v>
      </c>
      <c r="G39" s="50">
        <f t="shared" si="24"/>
        <v>6.24941719101</v>
      </c>
      <c r="H39" s="50">
        <f t="shared" si="24"/>
        <v>7.0235972752636471</v>
      </c>
      <c r="I39" s="50">
        <f t="shared" si="24"/>
        <v>8.7289276655100458</v>
      </c>
      <c r="J39" s="50">
        <f t="shared" si="24"/>
        <v>9.1032677084520284</v>
      </c>
      <c r="K39" s="50">
        <f t="shared" si="24"/>
        <v>10.419398600419296</v>
      </c>
      <c r="L39" s="50">
        <f t="shared" si="24"/>
        <v>12.33950243619735</v>
      </c>
      <c r="M39" s="37">
        <f t="shared" si="24"/>
        <v>13.716188146035618</v>
      </c>
      <c r="N39" s="49">
        <f t="shared" ref="N39:W39" si="25">SUM(N29,N34,N38)</f>
        <v>2.3251235703522886</v>
      </c>
      <c r="O39" s="50">
        <f t="shared" si="25"/>
        <v>2.5462493404533277</v>
      </c>
      <c r="P39" s="50">
        <f t="shared" si="25"/>
        <v>2.7299829088126062</v>
      </c>
      <c r="Q39" s="50">
        <f t="shared" si="25"/>
        <v>2.8180427808010733</v>
      </c>
      <c r="R39" s="50">
        <f t="shared" si="25"/>
        <v>2.9662154634429312</v>
      </c>
      <c r="S39" s="50">
        <f t="shared" si="25"/>
        <v>3.1478780257755488</v>
      </c>
      <c r="T39" s="50">
        <f t="shared" si="25"/>
        <v>3.3450166773252432</v>
      </c>
      <c r="U39" s="50">
        <f t="shared" si="25"/>
        <v>2.8803922696536262</v>
      </c>
      <c r="V39" s="50">
        <f t="shared" si="25"/>
        <v>3.3113336544278336</v>
      </c>
      <c r="W39" s="50">
        <f t="shared" si="25"/>
        <v>3.2393508690869797</v>
      </c>
      <c r="X39" s="50">
        <f>SUM(X29,X34,X38)</f>
        <v>3.6807895388665575</v>
      </c>
      <c r="Y39" s="37">
        <f>SUM(Y29,Y34,Y38)</f>
        <v>3.4847140836542478</v>
      </c>
    </row>
    <row r="40" spans="1:25">
      <c r="A40" s="182" t="s">
        <v>46</v>
      </c>
      <c r="B40" s="41" t="s">
        <v>27</v>
      </c>
      <c r="C40" s="51">
        <f t="shared" ref="C40:M44" si="26">IFERROR(C62/C22,0)</f>
        <v>140.55590786041273</v>
      </c>
      <c r="D40" s="52">
        <f t="shared" si="26"/>
        <v>103.39927152565087</v>
      </c>
      <c r="E40" s="52">
        <f t="shared" si="26"/>
        <v>13.680600160157077</v>
      </c>
      <c r="F40" s="52">
        <f t="shared" si="26"/>
        <v>36.911734511634187</v>
      </c>
      <c r="G40" s="52">
        <f t="shared" si="26"/>
        <v>36.392002986749844</v>
      </c>
      <c r="H40" s="52">
        <f t="shared" si="26"/>
        <v>32.074967761414996</v>
      </c>
      <c r="I40" s="52">
        <f t="shared" si="26"/>
        <v>41.249572622426534</v>
      </c>
      <c r="J40" s="52">
        <f t="shared" si="26"/>
        <v>30.876989962784148</v>
      </c>
      <c r="K40" s="52">
        <f t="shared" si="26"/>
        <v>87.539998106000027</v>
      </c>
      <c r="L40" s="52">
        <f t="shared" si="26"/>
        <v>63.156082042151262</v>
      </c>
      <c r="M40" s="53">
        <f t="shared" si="26"/>
        <v>56.623563420826507</v>
      </c>
      <c r="N40" s="51">
        <f t="shared" ref="N40:Y44" si="27">IFERROR(N62/N22,0)</f>
        <v>48.067438986815723</v>
      </c>
      <c r="O40" s="52">
        <f t="shared" si="27"/>
        <v>114.41222374045256</v>
      </c>
      <c r="P40" s="52">
        <f t="shared" si="27"/>
        <v>119.4040324686877</v>
      </c>
      <c r="Q40" s="52">
        <f t="shared" si="27"/>
        <v>69.734030352606695</v>
      </c>
      <c r="R40" s="52">
        <f t="shared" si="27"/>
        <v>59.820049022806366</v>
      </c>
      <c r="S40" s="52">
        <f t="shared" si="27"/>
        <v>92.831010527043546</v>
      </c>
      <c r="T40" s="52">
        <f t="shared" si="27"/>
        <v>59.825528006445019</v>
      </c>
      <c r="U40" s="52">
        <f t="shared" si="27"/>
        <v>37.015480007215814</v>
      </c>
      <c r="V40" s="52">
        <f t="shared" si="27"/>
        <v>59.844379831894805</v>
      </c>
      <c r="W40" s="52">
        <f t="shared" si="27"/>
        <v>67.322663908035423</v>
      </c>
      <c r="X40" s="52">
        <f t="shared" si="27"/>
        <v>57.019489688787445</v>
      </c>
      <c r="Y40" s="53">
        <f t="shared" si="27"/>
        <v>43.070524800921298</v>
      </c>
    </row>
    <row r="41" spans="1:25">
      <c r="A41" s="183"/>
      <c r="B41" s="44" t="s">
        <v>28</v>
      </c>
      <c r="C41" s="54">
        <f t="shared" si="26"/>
        <v>112.84477357045623</v>
      </c>
      <c r="D41" s="55">
        <f t="shared" si="26"/>
        <v>148.14724136792975</v>
      </c>
      <c r="E41" s="55">
        <f t="shared" si="26"/>
        <v>81.731700597094914</v>
      </c>
      <c r="F41" s="55">
        <f t="shared" si="26"/>
        <v>44.917515186037242</v>
      </c>
      <c r="G41" s="55">
        <f t="shared" si="26"/>
        <v>63.206016589552725</v>
      </c>
      <c r="H41" s="55">
        <f t="shared" si="26"/>
        <v>39.67834617156845</v>
      </c>
      <c r="I41" s="55">
        <f t="shared" si="26"/>
        <v>42.545086206741026</v>
      </c>
      <c r="J41" s="55">
        <f t="shared" si="26"/>
        <v>63.909788706775302</v>
      </c>
      <c r="K41" s="55">
        <f t="shared" si="26"/>
        <v>73.404291394220238</v>
      </c>
      <c r="L41" s="55">
        <f t="shared" si="26"/>
        <v>68.363263376133787</v>
      </c>
      <c r="M41" s="56">
        <f t="shared" si="26"/>
        <v>42.927975973953387</v>
      </c>
      <c r="N41" s="54">
        <f t="shared" si="27"/>
        <v>72.009071478390169</v>
      </c>
      <c r="O41" s="55">
        <f t="shared" si="27"/>
        <v>102.39162757157833</v>
      </c>
      <c r="P41" s="55">
        <f t="shared" si="27"/>
        <v>95.328943986733663</v>
      </c>
      <c r="Q41" s="55">
        <f t="shared" si="27"/>
        <v>29.603726773255612</v>
      </c>
      <c r="R41" s="55">
        <f t="shared" si="27"/>
        <v>48.515238064419997</v>
      </c>
      <c r="S41" s="55">
        <f t="shared" si="27"/>
        <v>95.449662901492076</v>
      </c>
      <c r="T41" s="55">
        <f t="shared" si="27"/>
        <v>77.217804078142095</v>
      </c>
      <c r="U41" s="55">
        <f t="shared" si="27"/>
        <v>43.745465708378291</v>
      </c>
      <c r="V41" s="55">
        <f t="shared" si="27"/>
        <v>37.295254958169579</v>
      </c>
      <c r="W41" s="55">
        <f t="shared" si="27"/>
        <v>54.379116630950456</v>
      </c>
      <c r="X41" s="55">
        <f t="shared" si="27"/>
        <v>47.303289153916204</v>
      </c>
      <c r="Y41" s="56">
        <f t="shared" si="27"/>
        <v>29.951662759379804</v>
      </c>
    </row>
    <row r="42" spans="1:25">
      <c r="A42" s="183"/>
      <c r="B42" s="44" t="s">
        <v>29</v>
      </c>
      <c r="C42" s="54">
        <f t="shared" si="26"/>
        <v>88.24087024932129</v>
      </c>
      <c r="D42" s="55">
        <f t="shared" si="26"/>
        <v>147.1268375193541</v>
      </c>
      <c r="E42" s="55">
        <f t="shared" si="26"/>
        <v>119.08652170783662</v>
      </c>
      <c r="F42" s="55">
        <f t="shared" si="26"/>
        <v>121.15276912935943</v>
      </c>
      <c r="G42" s="55">
        <f t="shared" si="26"/>
        <v>108.32140882028735</v>
      </c>
      <c r="H42" s="55">
        <f t="shared" si="26"/>
        <v>111.13548251514553</v>
      </c>
      <c r="I42" s="55">
        <f t="shared" si="26"/>
        <v>83.274100548823412</v>
      </c>
      <c r="J42" s="55">
        <f t="shared" si="26"/>
        <v>74.826403829397378</v>
      </c>
      <c r="K42" s="55">
        <f t="shared" si="26"/>
        <v>121.56789391868404</v>
      </c>
      <c r="L42" s="55">
        <f t="shared" si="26"/>
        <v>127.66925343514023</v>
      </c>
      <c r="M42" s="56">
        <f t="shared" si="26"/>
        <v>119.11061421326082</v>
      </c>
      <c r="N42" s="54">
        <f t="shared" si="27"/>
        <v>109.99045404033693</v>
      </c>
      <c r="O42" s="55">
        <f t="shared" si="27"/>
        <v>127.6966550266711</v>
      </c>
      <c r="P42" s="55">
        <f t="shared" si="27"/>
        <v>122.63989663102203</v>
      </c>
      <c r="Q42" s="55">
        <f t="shared" si="27"/>
        <v>124.32062577104128</v>
      </c>
      <c r="R42" s="55">
        <f t="shared" si="27"/>
        <v>140.7774064155449</v>
      </c>
      <c r="S42" s="55">
        <f t="shared" si="27"/>
        <v>150.55372136760914</v>
      </c>
      <c r="T42" s="55">
        <f t="shared" si="27"/>
        <v>112.35231737968658</v>
      </c>
      <c r="U42" s="55">
        <f t="shared" si="27"/>
        <v>110.1627703607694</v>
      </c>
      <c r="V42" s="55">
        <f t="shared" si="27"/>
        <v>121.69762525529765</v>
      </c>
      <c r="W42" s="55">
        <f t="shared" si="27"/>
        <v>147.55661806300623</v>
      </c>
      <c r="X42" s="55">
        <f t="shared" si="27"/>
        <v>106.94426045724329</v>
      </c>
      <c r="Y42" s="56">
        <f t="shared" si="27"/>
        <v>107.00444126189377</v>
      </c>
    </row>
    <row r="43" spans="1:25">
      <c r="A43" s="183"/>
      <c r="B43" s="44" t="s">
        <v>47</v>
      </c>
      <c r="C43" s="54"/>
      <c r="D43" s="55"/>
      <c r="E43" s="55"/>
      <c r="F43" s="55">
        <f t="shared" si="26"/>
        <v>0</v>
      </c>
      <c r="G43" s="55">
        <f t="shared" si="26"/>
        <v>0</v>
      </c>
      <c r="H43" s="55">
        <f t="shared" si="26"/>
        <v>0</v>
      </c>
      <c r="I43" s="55">
        <f t="shared" si="26"/>
        <v>0</v>
      </c>
      <c r="J43" s="55">
        <f t="shared" si="26"/>
        <v>0</v>
      </c>
      <c r="K43" s="55">
        <f t="shared" si="26"/>
        <v>0</v>
      </c>
      <c r="L43" s="55">
        <f t="shared" si="26"/>
        <v>-142.91759727681995</v>
      </c>
      <c r="M43" s="56">
        <f>IFERROR(M65/M25,0)</f>
        <v>0</v>
      </c>
      <c r="N43" s="54">
        <f t="shared" si="27"/>
        <v>0</v>
      </c>
      <c r="O43" s="55">
        <f t="shared" si="27"/>
        <v>0</v>
      </c>
      <c r="P43" s="55">
        <f t="shared" si="27"/>
        <v>0</v>
      </c>
      <c r="Q43" s="55">
        <f t="shared" si="27"/>
        <v>0</v>
      </c>
      <c r="R43" s="55">
        <f t="shared" si="27"/>
        <v>278.10697405682231</v>
      </c>
      <c r="S43" s="55">
        <f t="shared" si="27"/>
        <v>-16.122861229762947</v>
      </c>
      <c r="T43" s="55">
        <f>IFERROR(T65/T25,0)</f>
        <v>-900.79228744739009</v>
      </c>
      <c r="U43" s="55">
        <f t="shared" si="27"/>
        <v>-343.60807460482749</v>
      </c>
      <c r="V43" s="55">
        <f t="shared" si="27"/>
        <v>0</v>
      </c>
      <c r="W43" s="55">
        <f t="shared" si="27"/>
        <v>0</v>
      </c>
      <c r="X43" s="55">
        <f t="shared" si="27"/>
        <v>0</v>
      </c>
      <c r="Y43" s="56">
        <f t="shared" si="27"/>
        <v>0</v>
      </c>
    </row>
    <row r="44" spans="1:25">
      <c r="A44" s="183"/>
      <c r="B44" s="45" t="s">
        <v>31</v>
      </c>
      <c r="C44" s="57">
        <f>IFERROR(C66/C26,0)</f>
        <v>123.49269234039984</v>
      </c>
      <c r="D44" s="58">
        <f>IFERROR(D66/D26,0)</f>
        <v>126.71583037615791</v>
      </c>
      <c r="E44" s="58">
        <f>IFERROR(E66/E26,0)</f>
        <v>59.734814311730553</v>
      </c>
      <c r="F44" s="58">
        <f t="shared" si="26"/>
        <v>56.914230738348422</v>
      </c>
      <c r="G44" s="58">
        <f t="shared" si="26"/>
        <v>60.231584964078358</v>
      </c>
      <c r="H44" s="58">
        <f t="shared" si="26"/>
        <v>54.736087230089275</v>
      </c>
      <c r="I44" s="58">
        <f t="shared" si="26"/>
        <v>58.361137925535793</v>
      </c>
      <c r="J44" s="58">
        <f t="shared" si="26"/>
        <v>60.55354999735453</v>
      </c>
      <c r="K44" s="58">
        <f t="shared" si="26"/>
        <v>101.38423563326886</v>
      </c>
      <c r="L44" s="58">
        <f t="shared" si="26"/>
        <v>80.518275907163755</v>
      </c>
      <c r="M44" s="59">
        <f t="shared" si="26"/>
        <v>69.231796550138981</v>
      </c>
      <c r="N44" s="57">
        <f t="shared" si="27"/>
        <v>83.248570311901105</v>
      </c>
      <c r="O44" s="58">
        <f t="shared" si="27"/>
        <v>116.37179508097381</v>
      </c>
      <c r="P44" s="58">
        <f t="shared" si="27"/>
        <v>124.78557202641079</v>
      </c>
      <c r="Q44" s="58">
        <f t="shared" si="27"/>
        <v>79.988732963995631</v>
      </c>
      <c r="R44" s="58">
        <f t="shared" si="27"/>
        <v>82.237818645890897</v>
      </c>
      <c r="S44" s="58">
        <f t="shared" si="27"/>
        <v>107.08475185821544</v>
      </c>
      <c r="T44" s="58">
        <f t="shared" si="27"/>
        <v>74.441946691178543</v>
      </c>
      <c r="U44" s="58">
        <f t="shared" si="27"/>
        <v>54.59575399397864</v>
      </c>
      <c r="V44" s="58">
        <f>IFERROR(V66/V26,0)</f>
        <v>69.169503929073386</v>
      </c>
      <c r="W44" s="58">
        <f t="shared" si="27"/>
        <v>84.646587190376422</v>
      </c>
      <c r="X44" s="58">
        <f t="shared" si="27"/>
        <v>67.282001962355494</v>
      </c>
      <c r="Y44" s="59">
        <f t="shared" si="27"/>
        <v>56.33129800478077</v>
      </c>
    </row>
    <row r="45" spans="1:25" hidden="1" outlineLevel="1">
      <c r="A45" s="183"/>
      <c r="B45" s="45" t="str">
        <f>B67</f>
        <v>Integrated PET (Excl. Px)</v>
      </c>
      <c r="C45" s="57">
        <f>IFERROR(C67/#REF!,0)</f>
        <v>0</v>
      </c>
      <c r="D45" s="58">
        <f>IFERROR(D67/#REF!,0)</f>
        <v>0</v>
      </c>
      <c r="E45" s="58">
        <f>IFERROR(E67/#REF!,0)</f>
        <v>0</v>
      </c>
      <c r="F45" s="58">
        <f t="shared" ref="F45:L45" si="28">IFERROR(F67/SUM(F22:F24),0)</f>
        <v>56.914230738348422</v>
      </c>
      <c r="G45" s="58">
        <f t="shared" si="28"/>
        <v>60.231584964078358</v>
      </c>
      <c r="H45" s="58">
        <f t="shared" si="28"/>
        <v>54.736087230089275</v>
      </c>
      <c r="I45" s="58">
        <f t="shared" si="28"/>
        <v>56.155634058949069</v>
      </c>
      <c r="J45" s="58">
        <f t="shared" si="28"/>
        <v>57.432974113533938</v>
      </c>
      <c r="K45" s="58">
        <f t="shared" si="28"/>
        <v>94.905473359030168</v>
      </c>
      <c r="L45" s="58">
        <f t="shared" si="28"/>
        <v>84.167907623496845</v>
      </c>
      <c r="M45" s="59">
        <f t="shared" ref="M45" si="29">IFERROR(M67/SUM(M22:M24),0)</f>
        <v>71.48257816764486</v>
      </c>
      <c r="N45" s="57">
        <f>IFERROR(N67/SUM(N22:N24),0)</f>
        <v>77.553699116752753</v>
      </c>
      <c r="O45" s="58">
        <f t="shared" ref="O45:Y45" si="30">IFERROR(O67/SUM(O22:O24),0)</f>
        <v>115.41799970457919</v>
      </c>
      <c r="P45" s="58">
        <f t="shared" si="30"/>
        <v>112.77664578847997</v>
      </c>
      <c r="Q45" s="58">
        <f t="shared" si="30"/>
        <v>73.259827919876429</v>
      </c>
      <c r="R45" s="58">
        <f t="shared" si="30"/>
        <v>79.126982117409369</v>
      </c>
      <c r="S45" s="58">
        <f t="shared" si="30"/>
        <v>109.81871929808545</v>
      </c>
      <c r="T45" s="58">
        <f t="shared" si="30"/>
        <v>81.419637100745746</v>
      </c>
      <c r="U45" s="58">
        <f t="shared" si="30"/>
        <v>63.013262102924067</v>
      </c>
      <c r="V45" s="58">
        <f t="shared" si="30"/>
        <v>71.71715680870787</v>
      </c>
      <c r="W45" s="58">
        <f t="shared" si="30"/>
        <v>84.58358051166924</v>
      </c>
      <c r="X45" s="58">
        <f t="shared" si="30"/>
        <v>70.0730047187065</v>
      </c>
      <c r="Y45" s="59">
        <f t="shared" si="30"/>
        <v>59.947355166467467</v>
      </c>
    </row>
    <row r="46" spans="1:25" hidden="1" outlineLevel="1">
      <c r="A46" s="183"/>
      <c r="B46" s="60" t="s">
        <v>48</v>
      </c>
      <c r="C46" s="61">
        <v>364</v>
      </c>
      <c r="D46" s="62">
        <v>359</v>
      </c>
      <c r="E46" s="62">
        <v>212</v>
      </c>
      <c r="F46" s="62">
        <v>201</v>
      </c>
      <c r="G46" s="62">
        <v>205</v>
      </c>
      <c r="H46" s="62">
        <v>194</v>
      </c>
      <c r="I46" s="62">
        <v>188</v>
      </c>
      <c r="J46" s="62">
        <v>209.18637200656386</v>
      </c>
      <c r="K46" s="62">
        <v>306.98238340199157</v>
      </c>
      <c r="L46" s="62">
        <v>243.36022983333325</v>
      </c>
      <c r="M46" s="63">
        <v>206.19024283333329</v>
      </c>
      <c r="N46" s="61">
        <v>264.14610249999998</v>
      </c>
      <c r="O46" s="62">
        <v>427.18625828413332</v>
      </c>
      <c r="P46" s="62">
        <v>313.02178289049988</v>
      </c>
      <c r="Q46" s="62">
        <v>223.57538993333324</v>
      </c>
      <c r="R46" s="62">
        <v>244.22993333333326</v>
      </c>
      <c r="S46" s="62">
        <v>294.1269999999999</v>
      </c>
      <c r="T46" s="62">
        <v>251.80416666666656</v>
      </c>
      <c r="U46" s="62">
        <v>183.27981933333334</v>
      </c>
      <c r="V46" s="62">
        <v>205.12610776666665</v>
      </c>
      <c r="W46" s="62">
        <v>246.89540383333329</v>
      </c>
      <c r="X46" s="62">
        <v>189.88461786666664</v>
      </c>
      <c r="Y46" s="63">
        <v>182.85484186666656</v>
      </c>
    </row>
    <row r="47" spans="1:25" collapsed="1">
      <c r="A47" s="183"/>
      <c r="B47" s="45" t="s">
        <v>32</v>
      </c>
      <c r="C47" s="57">
        <f t="shared" ref="C47:M50" si="31">IFERROR(C68/C27,0)</f>
        <v>0</v>
      </c>
      <c r="D47" s="58">
        <f t="shared" si="31"/>
        <v>48.045412802963192</v>
      </c>
      <c r="E47" s="58">
        <f t="shared" si="31"/>
        <v>58.035127617313449</v>
      </c>
      <c r="F47" s="58">
        <f t="shared" si="31"/>
        <v>78.232956033218883</v>
      </c>
      <c r="G47" s="58">
        <f t="shared" si="31"/>
        <v>90.308936248364361</v>
      </c>
      <c r="H47" s="58">
        <f t="shared" si="31"/>
        <v>118.28318044851734</v>
      </c>
      <c r="I47" s="58">
        <f t="shared" si="31"/>
        <v>216.99416838323893</v>
      </c>
      <c r="J47" s="58">
        <f t="shared" si="31"/>
        <v>427.02301049654369</v>
      </c>
      <c r="K47" s="58">
        <f t="shared" si="31"/>
        <v>245.21977381733342</v>
      </c>
      <c r="L47" s="58">
        <f t="shared" si="31"/>
        <v>54.965432189797951</v>
      </c>
      <c r="M47" s="59">
        <f t="shared" si="31"/>
        <v>102.26185242490018</v>
      </c>
      <c r="N47" s="57">
        <f t="shared" ref="N47:Y50" si="32">IFERROR(N68/N27,0)</f>
        <v>317.80988082286109</v>
      </c>
      <c r="O47" s="58">
        <f t="shared" si="32"/>
        <v>281.44084345635747</v>
      </c>
      <c r="P47" s="58">
        <f t="shared" si="32"/>
        <v>251.12752794549749</v>
      </c>
      <c r="Q47" s="58">
        <f t="shared" si="32"/>
        <v>137.07242761259977</v>
      </c>
      <c r="R47" s="58">
        <f t="shared" si="32"/>
        <v>100.58584382017865</v>
      </c>
      <c r="S47" s="58">
        <f t="shared" si="32"/>
        <v>17.910289004833174</v>
      </c>
      <c r="T47" s="58">
        <f t="shared" si="32"/>
        <v>83.23295558734651</v>
      </c>
      <c r="U47" s="58">
        <f t="shared" si="32"/>
        <v>11.476036136338966</v>
      </c>
      <c r="V47" s="58">
        <f t="shared" si="32"/>
        <v>103.51473479510615</v>
      </c>
      <c r="W47" s="58">
        <f t="shared" si="32"/>
        <v>96.917463233528579</v>
      </c>
      <c r="X47" s="58">
        <f t="shared" si="32"/>
        <v>44.57699998134072</v>
      </c>
      <c r="Y47" s="59">
        <f t="shared" si="32"/>
        <v>168.27288699765646</v>
      </c>
    </row>
    <row r="48" spans="1:25">
      <c r="A48" s="183"/>
      <c r="B48" s="45" t="s">
        <v>33</v>
      </c>
      <c r="C48" s="57">
        <f t="shared" si="31"/>
        <v>0</v>
      </c>
      <c r="D48" s="58">
        <f t="shared" si="31"/>
        <v>0</v>
      </c>
      <c r="E48" s="58">
        <f t="shared" si="31"/>
        <v>0</v>
      </c>
      <c r="F48" s="58">
        <f t="shared" si="31"/>
        <v>0</v>
      </c>
      <c r="G48" s="58">
        <f t="shared" si="31"/>
        <v>360.29968677801565</v>
      </c>
      <c r="H48" s="58">
        <f t="shared" si="31"/>
        <v>305.02933599444384</v>
      </c>
      <c r="I48" s="58">
        <f t="shared" si="31"/>
        <v>317.61757901091738</v>
      </c>
      <c r="J48" s="58">
        <f t="shared" si="31"/>
        <v>308.48396042377817</v>
      </c>
      <c r="K48" s="58">
        <f t="shared" si="31"/>
        <v>294.29926083721176</v>
      </c>
      <c r="L48" s="58">
        <f t="shared" si="31"/>
        <v>335.96392763013267</v>
      </c>
      <c r="M48" s="59">
        <f t="shared" si="31"/>
        <v>395.28007075838121</v>
      </c>
      <c r="N48" s="57">
        <f t="shared" si="32"/>
        <v>297.45809410942826</v>
      </c>
      <c r="O48" s="58">
        <f t="shared" si="32"/>
        <v>337.54220023288798</v>
      </c>
      <c r="P48" s="58">
        <f t="shared" si="32"/>
        <v>277.36858658197696</v>
      </c>
      <c r="Q48" s="58">
        <f t="shared" si="32"/>
        <v>270.26955350651662</v>
      </c>
      <c r="R48" s="58">
        <f t="shared" si="32"/>
        <v>316.68900321350139</v>
      </c>
      <c r="S48" s="58">
        <f t="shared" si="32"/>
        <v>342.43822780488375</v>
      </c>
      <c r="T48" s="58">
        <f t="shared" si="32"/>
        <v>339.89353693459088</v>
      </c>
      <c r="U48" s="58">
        <f t="shared" si="32"/>
        <v>344.0972371035113</v>
      </c>
      <c r="V48" s="58">
        <f t="shared" si="32"/>
        <v>325.61369461976716</v>
      </c>
      <c r="W48" s="58">
        <f t="shared" si="32"/>
        <v>502.13339738935872</v>
      </c>
      <c r="X48" s="58">
        <f t="shared" si="32"/>
        <v>337.98850401148451</v>
      </c>
      <c r="Y48" s="59">
        <f t="shared" si="32"/>
        <v>430.959038378358</v>
      </c>
    </row>
    <row r="49" spans="1:25">
      <c r="A49" s="183"/>
      <c r="B49" s="47" t="s">
        <v>34</v>
      </c>
      <c r="C49" s="64">
        <f t="shared" si="31"/>
        <v>126.08027616432112</v>
      </c>
      <c r="D49" s="65">
        <f t="shared" si="31"/>
        <v>122.16668843191495</v>
      </c>
      <c r="E49" s="65">
        <f t="shared" si="31"/>
        <v>61.30551287207772</v>
      </c>
      <c r="F49" s="65">
        <f t="shared" si="31"/>
        <v>62.158159794216239</v>
      </c>
      <c r="G49" s="65">
        <f t="shared" si="31"/>
        <v>67.533636322477889</v>
      </c>
      <c r="H49" s="65">
        <f t="shared" si="31"/>
        <v>62.733057418355287</v>
      </c>
      <c r="I49" s="65">
        <f t="shared" si="31"/>
        <v>72.651792790425063</v>
      </c>
      <c r="J49" s="65">
        <f>IFERROR(J70/J29,0)</f>
        <v>90.714290873838578</v>
      </c>
      <c r="K49" s="65">
        <f t="shared" si="31"/>
        <v>115.7972324489608</v>
      </c>
      <c r="L49" s="65">
        <f t="shared" si="31"/>
        <v>83.966199905527716</v>
      </c>
      <c r="M49" s="66">
        <f t="shared" si="31"/>
        <v>78.023705556664183</v>
      </c>
      <c r="N49" s="64">
        <f t="shared" si="32"/>
        <v>106.14791172757303</v>
      </c>
      <c r="O49" s="65">
        <f t="shared" si="32"/>
        <v>132.73163105233698</v>
      </c>
      <c r="P49" s="65">
        <f t="shared" si="32"/>
        <v>137.12491792946878</v>
      </c>
      <c r="Q49" s="65">
        <f t="shared" si="32"/>
        <v>87.844896578093682</v>
      </c>
      <c r="R49" s="65">
        <f t="shared" si="32"/>
        <v>88.333105796198112</v>
      </c>
      <c r="S49" s="65">
        <f t="shared" si="32"/>
        <v>106.73247513775537</v>
      </c>
      <c r="T49" s="65">
        <f t="shared" si="32"/>
        <v>80.028857742591939</v>
      </c>
      <c r="U49" s="65">
        <f t="shared" si="32"/>
        <v>57.737196631861956</v>
      </c>
      <c r="V49" s="65">
        <f t="shared" si="32"/>
        <v>77.347845244758815</v>
      </c>
      <c r="W49" s="65">
        <f t="shared" si="32"/>
        <v>93.695291589100137</v>
      </c>
      <c r="X49" s="65">
        <f t="shared" si="32"/>
        <v>70.837057869616046</v>
      </c>
      <c r="Y49" s="66">
        <f t="shared" si="32"/>
        <v>71.616353338275957</v>
      </c>
    </row>
    <row r="50" spans="1:25">
      <c r="A50" s="183"/>
      <c r="B50" s="44" t="s">
        <v>35</v>
      </c>
      <c r="C50" s="54">
        <f t="shared" si="31"/>
        <v>0</v>
      </c>
      <c r="D50" s="55">
        <f t="shared" si="31"/>
        <v>0</v>
      </c>
      <c r="E50" s="55">
        <f t="shared" si="31"/>
        <v>482.62980315438239</v>
      </c>
      <c r="F50" s="55">
        <f t="shared" si="31"/>
        <v>264.90278492125043</v>
      </c>
      <c r="G50" s="55">
        <f t="shared" si="31"/>
        <v>205.21572312473486</v>
      </c>
      <c r="H50" s="55">
        <f t="shared" si="31"/>
        <v>231.16010439639635</v>
      </c>
      <c r="I50" s="55">
        <f t="shared" si="31"/>
        <v>46.454748502022149</v>
      </c>
      <c r="J50" s="55">
        <f t="shared" si="31"/>
        <v>247.47930256289297</v>
      </c>
      <c r="K50" s="55">
        <f t="shared" si="31"/>
        <v>481.87643897549293</v>
      </c>
      <c r="L50" s="55">
        <f t="shared" si="31"/>
        <v>30.531747596004767</v>
      </c>
      <c r="M50" s="56">
        <f t="shared" si="31"/>
        <v>-100.20931110616236</v>
      </c>
      <c r="N50" s="54">
        <f t="shared" si="32"/>
        <v>713.18262403024733</v>
      </c>
      <c r="O50" s="55">
        <f t="shared" si="32"/>
        <v>493.96488571901273</v>
      </c>
      <c r="P50" s="55">
        <f t="shared" si="32"/>
        <v>425.32513950124917</v>
      </c>
      <c r="Q50" s="55">
        <f t="shared" si="32"/>
        <v>322.54806884902547</v>
      </c>
      <c r="R50" s="55">
        <f t="shared" si="32"/>
        <v>-500.85536822001558</v>
      </c>
      <c r="S50" s="55">
        <f t="shared" si="32"/>
        <v>173.92206218517686</v>
      </c>
      <c r="T50" s="55">
        <f t="shared" si="32"/>
        <v>-8.7778783123960178</v>
      </c>
      <c r="U50" s="55">
        <f t="shared" si="32"/>
        <v>61.444677886115812</v>
      </c>
      <c r="V50" s="55">
        <f t="shared" si="32"/>
        <v>26.601291291390059</v>
      </c>
      <c r="W50" s="55">
        <f t="shared" si="32"/>
        <v>-18.005442816729097</v>
      </c>
      <c r="X50" s="55">
        <f t="shared" si="32"/>
        <v>-282.05188159653858</v>
      </c>
      <c r="Y50" s="56">
        <f t="shared" si="32"/>
        <v>-175.25535894062637</v>
      </c>
    </row>
    <row r="51" spans="1:25" hidden="1" outlineLevel="1">
      <c r="A51" s="183"/>
      <c r="B51" s="60" t="s">
        <v>49</v>
      </c>
      <c r="C51" s="61">
        <v>0</v>
      </c>
      <c r="D51" s="62">
        <v>0</v>
      </c>
      <c r="E51" s="62">
        <v>0</v>
      </c>
      <c r="F51" s="62">
        <v>0</v>
      </c>
      <c r="G51" s="62">
        <v>776.77596046110477</v>
      </c>
      <c r="H51" s="62">
        <v>671.1160935391556</v>
      </c>
      <c r="I51" s="62">
        <v>545.88905766491825</v>
      </c>
      <c r="J51" s="62">
        <v>712.11002000387373</v>
      </c>
      <c r="K51" s="62">
        <v>724.25755715575485</v>
      </c>
      <c r="L51" s="62">
        <v>457.29121045539387</v>
      </c>
      <c r="M51" s="63">
        <v>364.53332286148009</v>
      </c>
      <c r="N51" s="61">
        <v>850.43586873946663</v>
      </c>
      <c r="O51" s="62">
        <v>798.13689592420633</v>
      </c>
      <c r="P51" s="62">
        <v>680.18238117440012</v>
      </c>
      <c r="Q51" s="62">
        <v>568.27508278494599</v>
      </c>
      <c r="R51" s="62">
        <v>464.32738420505581</v>
      </c>
      <c r="S51" s="62">
        <v>448.7944421013537</v>
      </c>
      <c r="T51" s="62">
        <v>458.11320522497027</v>
      </c>
      <c r="U51" s="62">
        <v>457.92981029019529</v>
      </c>
      <c r="V51" s="62">
        <v>446.70406368605876</v>
      </c>
      <c r="W51" s="62">
        <v>303.84859101349844</v>
      </c>
      <c r="X51" s="62">
        <v>332.24641135516748</v>
      </c>
      <c r="Y51" s="63">
        <v>375.33422547684614</v>
      </c>
    </row>
    <row r="52" spans="1:25" collapsed="1">
      <c r="A52" s="183"/>
      <c r="B52" s="44" t="s">
        <v>36</v>
      </c>
      <c r="C52" s="54"/>
      <c r="D52" s="55">
        <f t="shared" ref="D52:M53" si="33">IFERROR(D72/D31,0)</f>
        <v>0</v>
      </c>
      <c r="E52" s="55">
        <f t="shared" si="33"/>
        <v>324.42325011871122</v>
      </c>
      <c r="F52" s="55">
        <f t="shared" si="33"/>
        <v>255.06664977703832</v>
      </c>
      <c r="G52" s="55">
        <f t="shared" si="33"/>
        <v>362.61070852764084</v>
      </c>
      <c r="H52" s="55">
        <f t="shared" si="33"/>
        <v>342.32272549695898</v>
      </c>
      <c r="I52" s="55">
        <f t="shared" si="33"/>
        <v>309.0454308175552</v>
      </c>
      <c r="J52" s="55">
        <f t="shared" si="33"/>
        <v>373.73569542342568</v>
      </c>
      <c r="K52" s="55">
        <f t="shared" si="33"/>
        <v>411.68880934157028</v>
      </c>
      <c r="L52" s="55">
        <f t="shared" si="33"/>
        <v>374.7831318968515</v>
      </c>
      <c r="M52" s="56">
        <f t="shared" si="33"/>
        <v>501.27492732799834</v>
      </c>
      <c r="N52" s="54">
        <f t="shared" ref="N52:W53" si="34">IFERROR(N72/N31,0)</f>
        <v>373.52714100591282</v>
      </c>
      <c r="O52" s="55">
        <f t="shared" si="34"/>
        <v>382.50088477296333</v>
      </c>
      <c r="P52" s="55">
        <f t="shared" si="34"/>
        <v>442.86935274541344</v>
      </c>
      <c r="Q52" s="55">
        <f t="shared" si="34"/>
        <v>462.8895328966147</v>
      </c>
      <c r="R52" s="55">
        <f t="shared" si="34"/>
        <v>719.90679550115283</v>
      </c>
      <c r="S52" s="55">
        <f t="shared" si="34"/>
        <v>346.50521594146613</v>
      </c>
      <c r="T52" s="55">
        <f t="shared" si="34"/>
        <v>297.02989172506193</v>
      </c>
      <c r="U52" s="55">
        <f t="shared" si="34"/>
        <v>383.57174630384395</v>
      </c>
      <c r="V52" s="55">
        <f t="shared" si="34"/>
        <v>476.16900927725209</v>
      </c>
      <c r="W52" s="55">
        <f t="shared" si="34"/>
        <v>311.90910050058437</v>
      </c>
      <c r="X52" s="55">
        <f>IFERROR(X72/X31,0)</f>
        <v>571.88247214129603</v>
      </c>
      <c r="Y52" s="56">
        <f>IFERROR(Y72/Y31,0)</f>
        <v>678.55178859979776</v>
      </c>
    </row>
    <row r="53" spans="1:25">
      <c r="A53" s="183"/>
      <c r="B53" s="44" t="s">
        <v>37</v>
      </c>
      <c r="C53" s="54">
        <f>IFERROR(C73/C32,0)</f>
        <v>0</v>
      </c>
      <c r="D53" s="55">
        <f t="shared" si="33"/>
        <v>0</v>
      </c>
      <c r="E53" s="55">
        <f t="shared" si="33"/>
        <v>0</v>
      </c>
      <c r="F53" s="55">
        <f t="shared" si="33"/>
        <v>0</v>
      </c>
      <c r="G53" s="55">
        <f t="shared" si="33"/>
        <v>0</v>
      </c>
      <c r="H53" s="55">
        <f t="shared" si="33"/>
        <v>0</v>
      </c>
      <c r="I53" s="55">
        <f t="shared" si="33"/>
        <v>0</v>
      </c>
      <c r="J53" s="55">
        <f t="shared" si="33"/>
        <v>0</v>
      </c>
      <c r="K53" s="55">
        <f t="shared" si="33"/>
        <v>0</v>
      </c>
      <c r="L53" s="55">
        <f t="shared" si="33"/>
        <v>0</v>
      </c>
      <c r="M53" s="56">
        <f t="shared" si="33"/>
        <v>-4.8786664091141416</v>
      </c>
      <c r="N53" s="54">
        <f t="shared" si="34"/>
        <v>0</v>
      </c>
      <c r="O53" s="55">
        <f t="shared" si="34"/>
        <v>0</v>
      </c>
      <c r="P53" s="55">
        <f t="shared" si="34"/>
        <v>0</v>
      </c>
      <c r="Q53" s="55">
        <f t="shared" si="34"/>
        <v>0</v>
      </c>
      <c r="R53" s="55">
        <f t="shared" si="34"/>
        <v>0</v>
      </c>
      <c r="S53" s="55">
        <f t="shared" si="34"/>
        <v>0</v>
      </c>
      <c r="T53" s="55">
        <f t="shared" si="34"/>
        <v>0</v>
      </c>
      <c r="U53" s="55">
        <f t="shared" si="34"/>
        <v>0</v>
      </c>
      <c r="V53" s="55">
        <f t="shared" si="34"/>
        <v>-797.85194002722051</v>
      </c>
      <c r="W53" s="55">
        <f t="shared" si="34"/>
        <v>7.9774054816175735</v>
      </c>
      <c r="X53" s="55">
        <f>IFERROR(X73/X32,0)</f>
        <v>46.229993473477947</v>
      </c>
      <c r="Y53" s="56">
        <f>IFERROR(Y73/Y32,0)</f>
        <v>3.6160153429994519</v>
      </c>
    </row>
    <row r="54" spans="1:25" hidden="1" outlineLevel="1">
      <c r="A54" s="183"/>
      <c r="B54" s="60" t="s">
        <v>50</v>
      </c>
      <c r="C54" s="61">
        <v>0</v>
      </c>
      <c r="D54" s="62">
        <v>0</v>
      </c>
      <c r="E54" s="62">
        <v>0</v>
      </c>
      <c r="F54" s="62">
        <v>0</v>
      </c>
      <c r="G54" s="62">
        <v>0</v>
      </c>
      <c r="H54" s="62">
        <v>0</v>
      </c>
      <c r="I54" s="62">
        <v>275.18015270989741</v>
      </c>
      <c r="J54" s="62">
        <v>247.49599490532137</v>
      </c>
      <c r="K54" s="62">
        <v>284.91376201038031</v>
      </c>
      <c r="L54" s="62">
        <v>358.39674365666696</v>
      </c>
      <c r="M54" s="63">
        <v>151.82969207808918</v>
      </c>
      <c r="N54" s="61">
        <v>275.80331847564531</v>
      </c>
      <c r="O54" s="62">
        <v>328.53489792332613</v>
      </c>
      <c r="P54" s="62">
        <v>270.23180634124543</v>
      </c>
      <c r="Q54" s="62">
        <v>265.08502530130431</v>
      </c>
      <c r="R54" s="62">
        <v>212.0470718322118</v>
      </c>
      <c r="S54" s="62">
        <v>357.99324301418102</v>
      </c>
      <c r="T54" s="62">
        <v>394.06603062537533</v>
      </c>
      <c r="U54" s="62">
        <v>469.48062915489965</v>
      </c>
      <c r="V54" s="62">
        <v>303.93389172724761</v>
      </c>
      <c r="W54" s="62">
        <v>80.03126181712841</v>
      </c>
      <c r="X54" s="62">
        <v>141.03474789257214</v>
      </c>
      <c r="Y54" s="63">
        <v>82.318866427432312</v>
      </c>
    </row>
    <row r="55" spans="1:25" collapsed="1">
      <c r="A55" s="183"/>
      <c r="B55" s="44" t="s">
        <v>38</v>
      </c>
      <c r="C55" s="54">
        <f t="shared" ref="C55:M60" si="35">IFERROR(C74/C33,0)</f>
        <v>0</v>
      </c>
      <c r="D55" s="55">
        <f t="shared" si="35"/>
        <v>0</v>
      </c>
      <c r="E55" s="55">
        <f t="shared" si="35"/>
        <v>0</v>
      </c>
      <c r="F55" s="55">
        <f t="shared" si="35"/>
        <v>0</v>
      </c>
      <c r="G55" s="55">
        <f t="shared" si="35"/>
        <v>0</v>
      </c>
      <c r="H55" s="55">
        <f t="shared" si="35"/>
        <v>0</v>
      </c>
      <c r="I55" s="55">
        <f t="shared" si="35"/>
        <v>0</v>
      </c>
      <c r="J55" s="55">
        <f t="shared" si="35"/>
        <v>0</v>
      </c>
      <c r="K55" s="55">
        <f t="shared" si="35"/>
        <v>0</v>
      </c>
      <c r="L55" s="55">
        <f t="shared" si="35"/>
        <v>0</v>
      </c>
      <c r="M55" s="56">
        <f t="shared" si="35"/>
        <v>155.93896970389</v>
      </c>
      <c r="N55" s="54">
        <f t="shared" ref="N55:Y60" si="36">IFERROR(N74/N33,0)</f>
        <v>0</v>
      </c>
      <c r="O55" s="55">
        <f t="shared" si="36"/>
        <v>0</v>
      </c>
      <c r="P55" s="55">
        <f t="shared" si="36"/>
        <v>0</v>
      </c>
      <c r="Q55" s="55">
        <f t="shared" si="36"/>
        <v>0</v>
      </c>
      <c r="R55" s="55">
        <f t="shared" si="36"/>
        <v>0</v>
      </c>
      <c r="S55" s="55">
        <f t="shared" si="36"/>
        <v>0</v>
      </c>
      <c r="T55" s="55">
        <f t="shared" si="36"/>
        <v>0</v>
      </c>
      <c r="U55" s="55">
        <f t="shared" si="36"/>
        <v>0</v>
      </c>
      <c r="V55" s="55">
        <f t="shared" si="36"/>
        <v>217.03864989348531</v>
      </c>
      <c r="W55" s="55">
        <f t="shared" si="36"/>
        <v>142.16115296568202</v>
      </c>
      <c r="X55" s="55">
        <f t="shared" si="36"/>
        <v>150.50992201939127</v>
      </c>
      <c r="Y55" s="56">
        <f t="shared" si="36"/>
        <v>107.28936842611679</v>
      </c>
    </row>
    <row r="56" spans="1:25">
      <c r="A56" s="183"/>
      <c r="B56" s="47" t="s">
        <v>39</v>
      </c>
      <c r="C56" s="64">
        <f t="shared" si="35"/>
        <v>0</v>
      </c>
      <c r="D56" s="65">
        <f t="shared" si="35"/>
        <v>0</v>
      </c>
      <c r="E56" s="65">
        <f t="shared" si="35"/>
        <v>416.30149992485502</v>
      </c>
      <c r="F56" s="65">
        <f t="shared" si="35"/>
        <v>260.72167315999354</v>
      </c>
      <c r="G56" s="65">
        <f t="shared" si="35"/>
        <v>262.2053401319165</v>
      </c>
      <c r="H56" s="65">
        <f t="shared" si="35"/>
        <v>273.05305878874856</v>
      </c>
      <c r="I56" s="65">
        <f t="shared" si="35"/>
        <v>159.6539704818945</v>
      </c>
      <c r="J56" s="65">
        <f t="shared" si="35"/>
        <v>302.82406942846274</v>
      </c>
      <c r="K56" s="65">
        <f t="shared" si="35"/>
        <v>450.00461966552848</v>
      </c>
      <c r="L56" s="65">
        <f t="shared" si="35"/>
        <v>181.23325688008683</v>
      </c>
      <c r="M56" s="66">
        <f t="shared" si="35"/>
        <v>52.995149739589863</v>
      </c>
      <c r="N56" s="64">
        <f t="shared" si="36"/>
        <v>545.25274546939113</v>
      </c>
      <c r="O56" s="65">
        <f t="shared" si="36"/>
        <v>439.57506480406556</v>
      </c>
      <c r="P56" s="65">
        <f t="shared" si="36"/>
        <v>432.74543402355283</v>
      </c>
      <c r="Q56" s="65">
        <f t="shared" si="36"/>
        <v>379.90797633084486</v>
      </c>
      <c r="R56" s="65">
        <f t="shared" si="36"/>
        <v>83.939043414984752</v>
      </c>
      <c r="S56" s="65">
        <f t="shared" si="36"/>
        <v>247.98186453115841</v>
      </c>
      <c r="T56" s="65">
        <f t="shared" si="36"/>
        <v>125.69294264745506</v>
      </c>
      <c r="U56" s="65">
        <f t="shared" si="36"/>
        <v>201.19780579200133</v>
      </c>
      <c r="V56" s="65">
        <f t="shared" si="36"/>
        <v>127.53241703534735</v>
      </c>
      <c r="W56" s="65">
        <f t="shared" si="36"/>
        <v>62.114823021397982</v>
      </c>
      <c r="X56" s="65">
        <f t="shared" si="36"/>
        <v>16.184223154337261</v>
      </c>
      <c r="Y56" s="66">
        <f t="shared" si="36"/>
        <v>22.467144489996556</v>
      </c>
    </row>
    <row r="57" spans="1:25">
      <c r="A57" s="183"/>
      <c r="B57" s="44" t="s">
        <v>40</v>
      </c>
      <c r="C57" s="54">
        <f t="shared" si="35"/>
        <v>0</v>
      </c>
      <c r="D57" s="55">
        <f t="shared" si="35"/>
        <v>0</v>
      </c>
      <c r="E57" s="55">
        <f t="shared" si="35"/>
        <v>0</v>
      </c>
      <c r="F57" s="55">
        <f t="shared" si="35"/>
        <v>0</v>
      </c>
      <c r="G57" s="55">
        <f t="shared" si="35"/>
        <v>87.262800535317325</v>
      </c>
      <c r="H57" s="55">
        <f t="shared" si="35"/>
        <v>377.55289174062671</v>
      </c>
      <c r="I57" s="55">
        <f t="shared" si="35"/>
        <v>392.75497808382397</v>
      </c>
      <c r="J57" s="55">
        <f t="shared" si="35"/>
        <v>335.50981583775933</v>
      </c>
      <c r="K57" s="55">
        <f t="shared" si="35"/>
        <v>234.936435354005</v>
      </c>
      <c r="L57" s="55">
        <f t="shared" si="35"/>
        <v>270.90559257877828</v>
      </c>
      <c r="M57" s="56">
        <f t="shared" si="35"/>
        <v>90.895527098354606</v>
      </c>
      <c r="N57" s="54">
        <f t="shared" si="36"/>
        <v>264.52212824927472</v>
      </c>
      <c r="O57" s="55">
        <f t="shared" si="36"/>
        <v>255.74458843725731</v>
      </c>
      <c r="P57" s="55">
        <f t="shared" si="36"/>
        <v>213.14195902947924</v>
      </c>
      <c r="Q57" s="55">
        <f t="shared" si="36"/>
        <v>205.29217860732336</v>
      </c>
      <c r="R57" s="55">
        <f t="shared" si="36"/>
        <v>368.83710793681655</v>
      </c>
      <c r="S57" s="55">
        <f t="shared" si="36"/>
        <v>258.88760544389572</v>
      </c>
      <c r="T57" s="55">
        <f t="shared" si="36"/>
        <v>238.7048821352449</v>
      </c>
      <c r="U57" s="55">
        <f t="shared" si="36"/>
        <v>215.16724833605917</v>
      </c>
      <c r="V57" s="55">
        <f t="shared" si="36"/>
        <v>200.30334309453016</v>
      </c>
      <c r="W57" s="55">
        <f t="shared" si="36"/>
        <v>-231.98863752980617</v>
      </c>
      <c r="X57" s="55">
        <f t="shared" si="36"/>
        <v>16.410359240676534</v>
      </c>
      <c r="Y57" s="56">
        <f t="shared" si="36"/>
        <v>242.97076937179011</v>
      </c>
    </row>
    <row r="58" spans="1:25">
      <c r="A58" s="183"/>
      <c r="B58" s="44" t="s">
        <v>41</v>
      </c>
      <c r="C58" s="54">
        <f t="shared" si="35"/>
        <v>0</v>
      </c>
      <c r="D58" s="55">
        <f t="shared" si="35"/>
        <v>0</v>
      </c>
      <c r="E58" s="55">
        <f t="shared" si="35"/>
        <v>215.39680530357344</v>
      </c>
      <c r="F58" s="55">
        <f t="shared" si="35"/>
        <v>207.63397007816152</v>
      </c>
      <c r="G58" s="55">
        <f t="shared" si="35"/>
        <v>209.02198689670686</v>
      </c>
      <c r="H58" s="55">
        <f t="shared" si="35"/>
        <v>256.0523596877826</v>
      </c>
      <c r="I58" s="55">
        <f t="shared" si="35"/>
        <v>203.84372060410172</v>
      </c>
      <c r="J58" s="55">
        <f t="shared" si="35"/>
        <v>166.86017774185007</v>
      </c>
      <c r="K58" s="55">
        <f t="shared" si="35"/>
        <v>194.67035385679534</v>
      </c>
      <c r="L58" s="55">
        <f t="shared" si="35"/>
        <v>234.07428947961671</v>
      </c>
      <c r="M58" s="56">
        <f t="shared" si="35"/>
        <v>308.98936242149176</v>
      </c>
      <c r="N58" s="54">
        <f t="shared" si="36"/>
        <v>122.16098186362596</v>
      </c>
      <c r="O58" s="55">
        <f t="shared" si="36"/>
        <v>115.74867262511697</v>
      </c>
      <c r="P58" s="55">
        <f t="shared" si="36"/>
        <v>162.97331751149858</v>
      </c>
      <c r="Q58" s="55">
        <f t="shared" si="36"/>
        <v>309.52439877077478</v>
      </c>
      <c r="R58" s="55">
        <f t="shared" si="36"/>
        <v>262.89327362996681</v>
      </c>
      <c r="S58" s="55">
        <f t="shared" si="36"/>
        <v>194.17832339336775</v>
      </c>
      <c r="T58" s="55">
        <f t="shared" si="36"/>
        <v>192.4724470625319</v>
      </c>
      <c r="U58" s="55">
        <f t="shared" si="36"/>
        <v>291.43614465983529</v>
      </c>
      <c r="V58" s="55">
        <f t="shared" si="36"/>
        <v>312.38511974143097</v>
      </c>
      <c r="W58" s="55">
        <f t="shared" si="36"/>
        <v>471.33126680867764</v>
      </c>
      <c r="X58" s="55">
        <f t="shared" si="36"/>
        <v>263.65731722987948</v>
      </c>
      <c r="Y58" s="56">
        <f t="shared" si="36"/>
        <v>191.45709882770564</v>
      </c>
    </row>
    <row r="59" spans="1:25">
      <c r="A59" s="183"/>
      <c r="B59" s="44" t="s">
        <v>42</v>
      </c>
      <c r="C59" s="54">
        <f t="shared" si="35"/>
        <v>114.40093036298279</v>
      </c>
      <c r="D59" s="55">
        <f t="shared" si="35"/>
        <v>200.47356704012023</v>
      </c>
      <c r="E59" s="55">
        <f t="shared" si="35"/>
        <v>53.833186382831791</v>
      </c>
      <c r="F59" s="55">
        <f t="shared" si="35"/>
        <v>80.92453096378263</v>
      </c>
      <c r="G59" s="55">
        <f t="shared" si="35"/>
        <v>79.948669245993273</v>
      </c>
      <c r="H59" s="55">
        <f t="shared" si="35"/>
        <v>83.37037326547177</v>
      </c>
      <c r="I59" s="55">
        <f t="shared" si="35"/>
        <v>98.074165307102447</v>
      </c>
      <c r="J59" s="55">
        <f t="shared" si="35"/>
        <v>119.87512597612323</v>
      </c>
      <c r="K59" s="55">
        <f t="shared" si="35"/>
        <v>130.88828120301642</v>
      </c>
      <c r="L59" s="55">
        <f t="shared" si="35"/>
        <v>64.125208148571332</v>
      </c>
      <c r="M59" s="56">
        <f t="shared" si="35"/>
        <v>57.528807875439995</v>
      </c>
      <c r="N59" s="54">
        <f t="shared" si="36"/>
        <v>142.9528250793725</v>
      </c>
      <c r="O59" s="55">
        <f t="shared" si="36"/>
        <v>142.84168496436607</v>
      </c>
      <c r="P59" s="55">
        <f t="shared" si="36"/>
        <v>110.11349010296131</v>
      </c>
      <c r="Q59" s="55">
        <f t="shared" si="36"/>
        <v>127.61155335896618</v>
      </c>
      <c r="R59" s="55">
        <f t="shared" si="36"/>
        <v>106.33116080763418</v>
      </c>
      <c r="S59" s="55">
        <f t="shared" si="36"/>
        <v>98.621442274527524</v>
      </c>
      <c r="T59" s="55">
        <f t="shared" si="36"/>
        <v>51.345302866136969</v>
      </c>
      <c r="U59" s="55">
        <f t="shared" si="36"/>
        <v>18.63274632198609</v>
      </c>
      <c r="V59" s="55">
        <f t="shared" si="36"/>
        <v>71.244495566892638</v>
      </c>
      <c r="W59" s="55">
        <f t="shared" si="36"/>
        <v>-7.3673229313976289</v>
      </c>
      <c r="X59" s="55">
        <f t="shared" si="36"/>
        <v>48.31075383180351</v>
      </c>
      <c r="Y59" s="56">
        <f t="shared" si="36"/>
        <v>86.196115584305375</v>
      </c>
    </row>
    <row r="60" spans="1:25" ht="11" thickBot="1">
      <c r="A60" s="183"/>
      <c r="B60" s="47" t="s">
        <v>43</v>
      </c>
      <c r="C60" s="64">
        <f t="shared" si="35"/>
        <v>114.40093036298279</v>
      </c>
      <c r="D60" s="65">
        <f t="shared" si="35"/>
        <v>200.56569600774827</v>
      </c>
      <c r="E60" s="65">
        <f t="shared" si="35"/>
        <v>87.881902584301756</v>
      </c>
      <c r="F60" s="65">
        <f t="shared" si="35"/>
        <v>110.95879552250719</v>
      </c>
      <c r="G60" s="65">
        <f t="shared" si="35"/>
        <v>113.86912328672432</v>
      </c>
      <c r="H60" s="65">
        <f t="shared" si="35"/>
        <v>153.85530883575001</v>
      </c>
      <c r="I60" s="65">
        <f t="shared" si="35"/>
        <v>153.81191207783024</v>
      </c>
      <c r="J60" s="65">
        <f t="shared" si="35"/>
        <v>160.68968330213676</v>
      </c>
      <c r="K60" s="65">
        <f t="shared" si="35"/>
        <v>163.57536454403029</v>
      </c>
      <c r="L60" s="65">
        <f t="shared" si="35"/>
        <v>137.51751119548024</v>
      </c>
      <c r="M60" s="66">
        <f t="shared" si="35"/>
        <v>124.63755609075838</v>
      </c>
      <c r="N60" s="64">
        <f t="shared" si="36"/>
        <v>160.77903111654865</v>
      </c>
      <c r="O60" s="65">
        <f t="shared" si="36"/>
        <v>158.46653702700999</v>
      </c>
      <c r="P60" s="65">
        <f t="shared" si="36"/>
        <v>142.65249851814966</v>
      </c>
      <c r="Q60" s="65">
        <f t="shared" si="36"/>
        <v>192.52653630839129</v>
      </c>
      <c r="R60" s="65">
        <f t="shared" si="36"/>
        <v>193.8737342085029</v>
      </c>
      <c r="S60" s="65">
        <f t="shared" si="36"/>
        <v>155.60510896106132</v>
      </c>
      <c r="T60" s="65">
        <f t="shared" si="36"/>
        <v>106.37282520247291</v>
      </c>
      <c r="U60" s="65">
        <f t="shared" si="36"/>
        <v>106.80753335764737</v>
      </c>
      <c r="V60" s="65">
        <f t="shared" si="36"/>
        <v>140.89777344074116</v>
      </c>
      <c r="W60" s="65">
        <f t="shared" si="36"/>
        <v>129.40987243445801</v>
      </c>
      <c r="X60" s="65">
        <f t="shared" si="36"/>
        <v>96.697489475909961</v>
      </c>
      <c r="Y60" s="66">
        <f t="shared" si="36"/>
        <v>131.11746556282421</v>
      </c>
    </row>
    <row r="61" spans="1:25" ht="11" thickBot="1">
      <c r="A61" s="184"/>
      <c r="B61" s="67" t="s">
        <v>44</v>
      </c>
      <c r="C61" s="68">
        <f t="shared" ref="C61:M61" si="37">IFERROR(C81/C39,0)</f>
        <v>124.76174296992278</v>
      </c>
      <c r="D61" s="69">
        <f t="shared" si="37"/>
        <v>127.00778843733464</v>
      </c>
      <c r="E61" s="69">
        <f t="shared" si="37"/>
        <v>87.785226751003933</v>
      </c>
      <c r="F61" s="69">
        <f t="shared" si="37"/>
        <v>82.326756298526462</v>
      </c>
      <c r="G61" s="69">
        <f t="shared" si="37"/>
        <v>90.936330313975546</v>
      </c>
      <c r="H61" s="69">
        <f t="shared" si="37"/>
        <v>91.193836332110578</v>
      </c>
      <c r="I61" s="69">
        <f t="shared" si="37"/>
        <v>88.837798027428107</v>
      </c>
      <c r="J61" s="69">
        <f t="shared" si="37"/>
        <v>110.31766906692907</v>
      </c>
      <c r="K61" s="69">
        <f t="shared" si="37"/>
        <v>138.33858078875312</v>
      </c>
      <c r="L61" s="69">
        <f t="shared" si="37"/>
        <v>92.937297218015573</v>
      </c>
      <c r="M61" s="70">
        <f t="shared" si="37"/>
        <v>81.185295444322321</v>
      </c>
      <c r="N61" s="71">
        <f t="shared" ref="N61:W61" si="38">IFERROR(N81/N39,0)</f>
        <v>140.30364070312663</v>
      </c>
      <c r="O61" s="72">
        <f t="shared" si="38"/>
        <v>152.55252911840296</v>
      </c>
      <c r="P61" s="72">
        <f t="shared" si="38"/>
        <v>149.7967063083953</v>
      </c>
      <c r="Q61" s="72">
        <f t="shared" si="38"/>
        <v>112.77411774719268</v>
      </c>
      <c r="R61" s="72">
        <f t="shared" si="38"/>
        <v>102.38564464101361</v>
      </c>
      <c r="S61" s="72">
        <f t="shared" si="38"/>
        <v>114.80964867229721</v>
      </c>
      <c r="T61" s="72">
        <f t="shared" si="38"/>
        <v>84.033603158520123</v>
      </c>
      <c r="U61" s="72">
        <f t="shared" si="38"/>
        <v>69.643829750716293</v>
      </c>
      <c r="V61" s="72">
        <f t="shared" si="38"/>
        <v>91.730990616451209</v>
      </c>
      <c r="W61" s="72">
        <f t="shared" si="38"/>
        <v>94.002297318086605</v>
      </c>
      <c r="X61" s="72">
        <f>IFERROR(X81/X39,0)</f>
        <v>68.087719913784227</v>
      </c>
      <c r="Y61" s="73">
        <f>IFERROR(Y81/Y39,0)</f>
        <v>73.084297251450963</v>
      </c>
    </row>
    <row r="62" spans="1:25">
      <c r="A62" s="185" t="s">
        <v>51</v>
      </c>
      <c r="B62" s="41" t="s">
        <v>27</v>
      </c>
      <c r="C62" s="51">
        <v>214.14780112254559</v>
      </c>
      <c r="D62" s="52">
        <v>180.87717287399326</v>
      </c>
      <c r="E62" s="52">
        <v>24.089842990072135</v>
      </c>
      <c r="F62" s="52">
        <v>76.703936650393132</v>
      </c>
      <c r="G62" s="52">
        <v>74.863364536333506</v>
      </c>
      <c r="H62" s="52">
        <v>68.582992415889606</v>
      </c>
      <c r="I62" s="52">
        <v>94.18021129228174</v>
      </c>
      <c r="J62" s="52">
        <v>67.493067101771487</v>
      </c>
      <c r="K62" s="52">
        <v>219.92612194199504</v>
      </c>
      <c r="L62" s="52">
        <v>229.17633592599228</v>
      </c>
      <c r="M62" s="53">
        <f>SUM(V62:Y62)</f>
        <v>214.72404671438804</v>
      </c>
      <c r="N62" s="51">
        <v>26.79060855524207</v>
      </c>
      <c r="O62" s="52">
        <v>69.197662346329977</v>
      </c>
      <c r="P62" s="52">
        <v>71.608669655015021</v>
      </c>
      <c r="Q62" s="52">
        <v>52.329181385407963</v>
      </c>
      <c r="R62" s="52">
        <v>55.72981282254802</v>
      </c>
      <c r="S62" s="52">
        <v>84.938573668402526</v>
      </c>
      <c r="T62" s="52">
        <v>59.12185455384197</v>
      </c>
      <c r="U62" s="52">
        <v>29.386094881199764</v>
      </c>
      <c r="V62" s="52">
        <v>52.518659051148312</v>
      </c>
      <c r="W62" s="52">
        <v>62.438050727198132</v>
      </c>
      <c r="X62" s="52">
        <v>57.971571983125017</v>
      </c>
      <c r="Y62" s="53">
        <v>41.795764952916585</v>
      </c>
    </row>
    <row r="63" spans="1:25">
      <c r="A63" s="186"/>
      <c r="B63" s="44" t="s">
        <v>28</v>
      </c>
      <c r="C63" s="54">
        <v>103.54992109551358</v>
      </c>
      <c r="D63" s="55">
        <v>159.19472930397762</v>
      </c>
      <c r="E63" s="55">
        <v>101.13728549960472</v>
      </c>
      <c r="F63" s="55">
        <v>58.435688427608682</v>
      </c>
      <c r="G63" s="55">
        <v>79.678058071083456</v>
      </c>
      <c r="H63" s="55">
        <v>63.181699157537693</v>
      </c>
      <c r="I63" s="55">
        <v>86.354556593109692</v>
      </c>
      <c r="J63" s="55">
        <v>134.49879417276293</v>
      </c>
      <c r="K63" s="55">
        <v>186.84476888202323</v>
      </c>
      <c r="L63" s="55">
        <v>192.19047921803889</v>
      </c>
      <c r="M63" s="56">
        <f t="shared" ref="M63:M65" si="39">SUM(V63:Y63)</f>
        <v>115.2867858722712</v>
      </c>
      <c r="N63" s="54">
        <v>39.225515614440731</v>
      </c>
      <c r="O63" s="55">
        <v>62.377445091336114</v>
      </c>
      <c r="P63" s="55">
        <v>63.888894323428246</v>
      </c>
      <c r="Q63" s="55">
        <v>21.352913852818165</v>
      </c>
      <c r="R63" s="55">
        <v>34.802023302868108</v>
      </c>
      <c r="S63" s="55">
        <v>77.680142599416584</v>
      </c>
      <c r="T63" s="55">
        <v>54.692649186465665</v>
      </c>
      <c r="U63" s="55">
        <v>25.015664129288538</v>
      </c>
      <c r="V63" s="55">
        <v>25.598492612454709</v>
      </c>
      <c r="W63" s="55">
        <v>37.871746687023602</v>
      </c>
      <c r="X63" s="55">
        <v>34.884809421286278</v>
      </c>
      <c r="Y63" s="56">
        <v>16.931737151506617</v>
      </c>
    </row>
    <row r="64" spans="1:25">
      <c r="A64" s="186"/>
      <c r="B64" s="44" t="s">
        <v>29</v>
      </c>
      <c r="C64" s="54">
        <v>40.616895887711379</v>
      </c>
      <c r="D64" s="55">
        <v>128.00535095431371</v>
      </c>
      <c r="E64" s="55">
        <v>108.1000719885628</v>
      </c>
      <c r="F64" s="55">
        <v>107.82749953071476</v>
      </c>
      <c r="G64" s="55">
        <v>102.01871172483182</v>
      </c>
      <c r="H64" s="55">
        <v>142.72661402483962</v>
      </c>
      <c r="I64" s="55">
        <v>189.33894609535395</v>
      </c>
      <c r="J64" s="55">
        <v>191.08328298043989</v>
      </c>
      <c r="K64" s="55">
        <v>333.91101240204</v>
      </c>
      <c r="L64" s="55">
        <v>354.17002611731533</v>
      </c>
      <c r="M64" s="56">
        <f t="shared" si="39"/>
        <v>332.69619101187175</v>
      </c>
      <c r="N64" s="54">
        <v>65.969098453664301</v>
      </c>
      <c r="O64" s="55">
        <v>88.856950262536529</v>
      </c>
      <c r="P64" s="55">
        <v>95.975591556024526</v>
      </c>
      <c r="Q64" s="55">
        <v>83.109372129814659</v>
      </c>
      <c r="R64" s="55">
        <v>91.215599771997333</v>
      </c>
      <c r="S64" s="55">
        <v>100.66769290890022</v>
      </c>
      <c r="T64" s="55">
        <v>88.320361072651636</v>
      </c>
      <c r="U64" s="55">
        <v>73.966372363766183</v>
      </c>
      <c r="V64" s="55">
        <v>82.897985635773253</v>
      </c>
      <c r="W64" s="55">
        <v>86.800716430572692</v>
      </c>
      <c r="X64" s="55">
        <v>87.198467863659019</v>
      </c>
      <c r="Y64" s="56">
        <v>75.799021081866812</v>
      </c>
    </row>
    <row r="65" spans="1:25">
      <c r="A65" s="186"/>
      <c r="B65" s="44" t="s">
        <v>47</v>
      </c>
      <c r="C65" s="54">
        <v>0</v>
      </c>
      <c r="D65" s="55">
        <v>0</v>
      </c>
      <c r="E65" s="55">
        <v>0</v>
      </c>
      <c r="F65" s="55">
        <v>0</v>
      </c>
      <c r="G65" s="55">
        <v>0</v>
      </c>
      <c r="H65" s="55">
        <v>0</v>
      </c>
      <c r="I65" s="55">
        <v>14.526733069686111</v>
      </c>
      <c r="J65" s="55">
        <v>21.35743159089375</v>
      </c>
      <c r="K65" s="55">
        <v>50.562963357009771</v>
      </c>
      <c r="L65" s="55">
        <v>-21.509868206509491</v>
      </c>
      <c r="M65" s="56">
        <f t="shared" si="39"/>
        <v>-20.8667457825794</v>
      </c>
      <c r="N65" s="54">
        <v>9.6918503058299041</v>
      </c>
      <c r="O65" s="55">
        <v>1.8216142887742706</v>
      </c>
      <c r="P65" s="55">
        <v>24.648224208477593</v>
      </c>
      <c r="Q65" s="55">
        <v>14.401274553928005</v>
      </c>
      <c r="R65" s="55">
        <v>10.145342413592878</v>
      </c>
      <c r="S65" s="55">
        <v>-0.8577287686615005</v>
      </c>
      <c r="T65" s="55">
        <v>-16.000718453598466</v>
      </c>
      <c r="U65" s="55">
        <v>-14.796763397842403</v>
      </c>
      <c r="V65" s="55">
        <v>-5.7198402231650061</v>
      </c>
      <c r="W65" s="55">
        <v>0.13937943933371599</v>
      </c>
      <c r="X65" s="55">
        <v>-7.1715717431964841</v>
      </c>
      <c r="Y65" s="56">
        <v>-8.1147132555516279</v>
      </c>
    </row>
    <row r="66" spans="1:25">
      <c r="A66" s="186"/>
      <c r="B66" s="45" t="s">
        <v>31</v>
      </c>
      <c r="C66" s="57">
        <f>SUM(C62:C65)</f>
        <v>358.31461810577059</v>
      </c>
      <c r="D66" s="58">
        <f>SUM(D62:D65)</f>
        <v>468.07725313228457</v>
      </c>
      <c r="E66" s="58">
        <f t="shared" ref="E66:M66" si="40">SUM(E62:E65)</f>
        <v>233.32720047823966</v>
      </c>
      <c r="F66" s="58">
        <f t="shared" si="40"/>
        <v>242.96712460871657</v>
      </c>
      <c r="G66" s="58">
        <f t="shared" si="40"/>
        <v>256.56013433224877</v>
      </c>
      <c r="H66" s="58">
        <f t="shared" si="40"/>
        <v>274.49130559826688</v>
      </c>
      <c r="I66" s="58">
        <f>SUM(I62:I65)</f>
        <v>384.40044705043147</v>
      </c>
      <c r="J66" s="58">
        <f t="shared" si="40"/>
        <v>414.43257584586803</v>
      </c>
      <c r="K66" s="58">
        <f t="shared" si="40"/>
        <v>791.24486658306796</v>
      </c>
      <c r="L66" s="58">
        <f t="shared" si="40"/>
        <v>754.02697305483707</v>
      </c>
      <c r="M66" s="59">
        <f t="shared" si="40"/>
        <v>641.84027781595159</v>
      </c>
      <c r="N66" s="57">
        <f>SUM(N62:N65)</f>
        <v>141.67707292917703</v>
      </c>
      <c r="O66" s="58">
        <f>SUM(O62:O65)</f>
        <v>222.25367198897689</v>
      </c>
      <c r="P66" s="58">
        <f t="shared" ref="P66:U66" si="41">SUM(P62:P65)</f>
        <v>256.12137974294541</v>
      </c>
      <c r="Q66" s="58">
        <f t="shared" si="41"/>
        <v>171.1927419219688</v>
      </c>
      <c r="R66" s="58">
        <f t="shared" si="41"/>
        <v>191.89277831100637</v>
      </c>
      <c r="S66" s="58">
        <f t="shared" si="41"/>
        <v>262.4286804080578</v>
      </c>
      <c r="T66" s="58">
        <f t="shared" si="41"/>
        <v>186.13414635936081</v>
      </c>
      <c r="U66" s="58">
        <f t="shared" si="41"/>
        <v>113.57136797641209</v>
      </c>
      <c r="V66" s="58">
        <v>155.295297076211</v>
      </c>
      <c r="W66" s="58">
        <f>SUM(W62:W65)</f>
        <v>187.24989328412812</v>
      </c>
      <c r="X66" s="58">
        <f>SUM(X62:X65)</f>
        <v>172.88327752487382</v>
      </c>
      <c r="Y66" s="59">
        <f>SUM(Y62:Y65)</f>
        <v>126.41180993073837</v>
      </c>
    </row>
    <row r="67" spans="1:25">
      <c r="A67" s="186"/>
      <c r="B67" s="45" t="s">
        <v>52</v>
      </c>
      <c r="C67" s="57">
        <f>SUM(C62:C64)</f>
        <v>358.31461810577059</v>
      </c>
      <c r="D67" s="58">
        <f t="shared" ref="D67:M67" si="42">SUM(D62:D64)</f>
        <v>468.07725313228457</v>
      </c>
      <c r="E67" s="58">
        <f>SUM(E62:E64)</f>
        <v>233.32720047823966</v>
      </c>
      <c r="F67" s="58">
        <f t="shared" si="42"/>
        <v>242.96712460871657</v>
      </c>
      <c r="G67" s="58">
        <f t="shared" si="42"/>
        <v>256.56013433224877</v>
      </c>
      <c r="H67" s="58">
        <f t="shared" si="42"/>
        <v>274.49130559826688</v>
      </c>
      <c r="I67" s="58">
        <f>SUM(I62:I64)</f>
        <v>369.87371398074538</v>
      </c>
      <c r="J67" s="58">
        <f t="shared" si="42"/>
        <v>393.0751442549743</v>
      </c>
      <c r="K67" s="58">
        <f t="shared" si="42"/>
        <v>740.68190322605824</v>
      </c>
      <c r="L67" s="58">
        <f t="shared" si="42"/>
        <v>775.53684126134658</v>
      </c>
      <c r="M67" s="59">
        <f t="shared" si="42"/>
        <v>662.70702359853101</v>
      </c>
      <c r="N67" s="57">
        <f>SUM(N62:N64)</f>
        <v>131.98522262334711</v>
      </c>
      <c r="O67" s="58">
        <f t="shared" ref="O67:U67" si="43">SUM(O62:O64)</f>
        <v>220.43205770020262</v>
      </c>
      <c r="P67" s="58">
        <f t="shared" si="43"/>
        <v>231.47315553446782</v>
      </c>
      <c r="Q67" s="58">
        <f t="shared" si="43"/>
        <v>156.7914673680408</v>
      </c>
      <c r="R67" s="58">
        <f t="shared" si="43"/>
        <v>181.74743589741348</v>
      </c>
      <c r="S67" s="58">
        <f t="shared" si="43"/>
        <v>263.2864091767193</v>
      </c>
      <c r="T67" s="58">
        <f t="shared" si="43"/>
        <v>202.13486481295928</v>
      </c>
      <c r="U67" s="58">
        <f t="shared" si="43"/>
        <v>128.36813137425449</v>
      </c>
      <c r="V67" s="58">
        <v>161.01513729937628</v>
      </c>
      <c r="W67" s="58">
        <f>SUM(W62:W64)</f>
        <v>187.11051384479441</v>
      </c>
      <c r="X67" s="58">
        <f>SUM(X62:X64)</f>
        <v>180.05484926807031</v>
      </c>
      <c r="Y67" s="59">
        <f>SUM(Y62:Y64)</f>
        <v>134.52652318629001</v>
      </c>
    </row>
    <row r="68" spans="1:25">
      <c r="A68" s="186"/>
      <c r="B68" s="45" t="s">
        <v>32</v>
      </c>
      <c r="C68" s="57">
        <v>0</v>
      </c>
      <c r="D68" s="58">
        <v>14.625119748047602</v>
      </c>
      <c r="E68" s="58">
        <v>22.280547654097727</v>
      </c>
      <c r="F68" s="58">
        <v>32.019980109137542</v>
      </c>
      <c r="G68" s="58">
        <v>38.244010621905836</v>
      </c>
      <c r="H68" s="58">
        <v>44.469995254562001</v>
      </c>
      <c r="I68" s="58">
        <v>108.0366720160263</v>
      </c>
      <c r="J68" s="58">
        <v>228.98878480775079</v>
      </c>
      <c r="K68" s="58">
        <v>158.35273552723152</v>
      </c>
      <c r="L68" s="58">
        <v>40.430263148372205</v>
      </c>
      <c r="M68" s="59">
        <f t="shared" ref="M68:M69" si="44">SUM(V68:Y68)</f>
        <v>71.32914364093709</v>
      </c>
      <c r="N68" s="57">
        <v>48.231147900996348</v>
      </c>
      <c r="O68" s="58">
        <v>43.9075812768655</v>
      </c>
      <c r="P68" s="58">
        <v>43.783514749477902</v>
      </c>
      <c r="Q68" s="58">
        <v>22.430491599891795</v>
      </c>
      <c r="R68" s="58">
        <v>19.441377093383245</v>
      </c>
      <c r="S68" s="58">
        <v>2.8027857348989293</v>
      </c>
      <c r="T68" s="58">
        <v>15.95923899547353</v>
      </c>
      <c r="U68" s="58">
        <v>2.2268613246164977</v>
      </c>
      <c r="V68" s="58">
        <v>19.08229692213483</v>
      </c>
      <c r="W68" s="58">
        <v>14.192602746593492</v>
      </c>
      <c r="X68" s="58">
        <v>8.5252683966890235</v>
      </c>
      <c r="Y68" s="59">
        <v>29.528975575519745</v>
      </c>
    </row>
    <row r="69" spans="1:25">
      <c r="A69" s="186"/>
      <c r="B69" s="45" t="s">
        <v>33</v>
      </c>
      <c r="C69" s="57">
        <v>7.5078864353312298</v>
      </c>
      <c r="D69" s="58">
        <v>5.75852997731982</v>
      </c>
      <c r="E69" s="58">
        <v>7.3907773588234029</v>
      </c>
      <c r="F69" s="58">
        <v>15.80710221346555</v>
      </c>
      <c r="G69" s="58">
        <v>26.408619519999995</v>
      </c>
      <c r="H69" s="58">
        <v>24.194469387075294</v>
      </c>
      <c r="I69" s="58">
        <v>28.86399615221616</v>
      </c>
      <c r="J69" s="58">
        <v>36.941646602164624</v>
      </c>
      <c r="K69" s="58">
        <v>47.663313660301959</v>
      </c>
      <c r="L69" s="58">
        <v>71.486852217800134</v>
      </c>
      <c r="M69" s="59">
        <f t="shared" si="44"/>
        <v>80.490173806413964</v>
      </c>
      <c r="N69" s="57">
        <v>10.649686406083703</v>
      </c>
      <c r="O69" s="58">
        <v>13.258480124578597</v>
      </c>
      <c r="P69" s="58">
        <v>10.779418492455914</v>
      </c>
      <c r="Q69" s="58">
        <v>12.975728637183741</v>
      </c>
      <c r="R69" s="58">
        <v>16.440007455705214</v>
      </c>
      <c r="S69" s="58">
        <v>18.939691667787052</v>
      </c>
      <c r="T69" s="58">
        <v>17.468004731076892</v>
      </c>
      <c r="U69" s="58">
        <v>18.639148363230973</v>
      </c>
      <c r="V69" s="58">
        <v>17.755570991537745</v>
      </c>
      <c r="W69" s="58">
        <v>24.02875530676318</v>
      </c>
      <c r="X69" s="58">
        <v>17.910849791398483</v>
      </c>
      <c r="Y69" s="59">
        <v>20.794997716714555</v>
      </c>
    </row>
    <row r="70" spans="1:25">
      <c r="A70" s="186"/>
      <c r="B70" s="47" t="s">
        <v>34</v>
      </c>
      <c r="C70" s="64">
        <f>SUM(C66,C68:C69)</f>
        <v>365.82250454110181</v>
      </c>
      <c r="D70" s="65">
        <f>SUM(D66,D68:D69)</f>
        <v>488.460902857652</v>
      </c>
      <c r="E70" s="65">
        <f t="shared" ref="E70:M70" si="45">SUM(E66,E68:E69)</f>
        <v>262.99852549116076</v>
      </c>
      <c r="F70" s="65">
        <f t="shared" si="45"/>
        <v>290.79420693131965</v>
      </c>
      <c r="G70" s="65">
        <f t="shared" si="45"/>
        <v>321.2127644741546</v>
      </c>
      <c r="H70" s="65">
        <f t="shared" si="45"/>
        <v>343.15577023990414</v>
      </c>
      <c r="I70" s="65">
        <f t="shared" si="45"/>
        <v>521.30111521867389</v>
      </c>
      <c r="J70" s="65">
        <f t="shared" si="45"/>
        <v>680.36300725578349</v>
      </c>
      <c r="K70" s="65">
        <f t="shared" si="45"/>
        <v>997.2609157706014</v>
      </c>
      <c r="L70" s="65">
        <f t="shared" si="45"/>
        <v>865.94408842100938</v>
      </c>
      <c r="M70" s="66">
        <f t="shared" si="45"/>
        <v>793.65959526330266</v>
      </c>
      <c r="N70" s="64">
        <f t="shared" ref="N70:Y70" si="46">SUM(N66,N68,N69)</f>
        <v>200.55790723625708</v>
      </c>
      <c r="O70" s="65">
        <f t="shared" si="46"/>
        <v>279.41973339042102</v>
      </c>
      <c r="P70" s="65">
        <f t="shared" si="46"/>
        <v>310.68431298487923</v>
      </c>
      <c r="Q70" s="65">
        <f t="shared" si="46"/>
        <v>206.59896215904433</v>
      </c>
      <c r="R70" s="65">
        <f t="shared" si="46"/>
        <v>227.7741628600948</v>
      </c>
      <c r="S70" s="65">
        <f t="shared" si="46"/>
        <v>284.17115781074375</v>
      </c>
      <c r="T70" s="65">
        <f t="shared" si="46"/>
        <v>219.56139008591123</v>
      </c>
      <c r="U70" s="65">
        <f t="shared" si="46"/>
        <v>134.43737766425954</v>
      </c>
      <c r="V70" s="65">
        <f t="shared" si="46"/>
        <v>192.1331649898836</v>
      </c>
      <c r="W70" s="65">
        <f t="shared" si="46"/>
        <v>225.47125133748477</v>
      </c>
      <c r="X70" s="65">
        <f t="shared" si="46"/>
        <v>199.31939571296132</v>
      </c>
      <c r="Y70" s="66">
        <f t="shared" si="46"/>
        <v>176.73578322297269</v>
      </c>
    </row>
    <row r="71" spans="1:25">
      <c r="A71" s="186"/>
      <c r="B71" s="44" t="s">
        <v>35</v>
      </c>
      <c r="C71" s="54">
        <v>0</v>
      </c>
      <c r="D71" s="55">
        <v>0</v>
      </c>
      <c r="E71" s="55">
        <v>93.248558984798706</v>
      </c>
      <c r="F71" s="55">
        <v>64.358443899039699</v>
      </c>
      <c r="G71" s="55">
        <v>73.468711597158546</v>
      </c>
      <c r="H71" s="55">
        <v>68.797340833745096</v>
      </c>
      <c r="I71" s="55">
        <v>10.777943009605389</v>
      </c>
      <c r="J71" s="55">
        <v>66.486960664631155</v>
      </c>
      <c r="K71" s="55">
        <v>135.53361764812507</v>
      </c>
      <c r="L71" s="55">
        <v>7.0786897492163305</v>
      </c>
      <c r="M71" s="56">
        <f>SUM(V71:Y71)</f>
        <v>-66.101654229382774</v>
      </c>
      <c r="N71" s="54">
        <v>48.177425102811</v>
      </c>
      <c r="O71" s="55">
        <v>32.642038911533305</v>
      </c>
      <c r="P71" s="55">
        <v>29.37013807278564</v>
      </c>
      <c r="Q71" s="55">
        <v>25.344015560995107</v>
      </c>
      <c r="R71" s="55">
        <v>-7.8648603121788776</v>
      </c>
      <c r="S71" s="55">
        <v>10.246852737456098</v>
      </c>
      <c r="T71" s="55">
        <v>-0.620517300691239</v>
      </c>
      <c r="U71" s="55">
        <v>5.3172146246303491</v>
      </c>
      <c r="V71" s="55">
        <v>4.5507036875432902</v>
      </c>
      <c r="W71" s="55">
        <v>-3.3194974283317196</v>
      </c>
      <c r="X71" s="55">
        <v>-37.025606628854973</v>
      </c>
      <c r="Y71" s="56">
        <v>-30.307253859739362</v>
      </c>
    </row>
    <row r="72" spans="1:25">
      <c r="A72" s="186"/>
      <c r="B72" s="44" t="s">
        <v>36</v>
      </c>
      <c r="C72" s="54">
        <v>0</v>
      </c>
      <c r="D72" s="55">
        <v>0</v>
      </c>
      <c r="E72" s="55">
        <v>45.250787025201305</v>
      </c>
      <c r="F72" s="55">
        <v>45.817359853161364</v>
      </c>
      <c r="G72" s="55">
        <v>73.683665330677385</v>
      </c>
      <c r="H72" s="55">
        <v>61.615842671252466</v>
      </c>
      <c r="I72" s="55">
        <v>54.330758225496595</v>
      </c>
      <c r="J72" s="55">
        <v>78.364847849777405</v>
      </c>
      <c r="K72" s="55">
        <v>96.318395704121514</v>
      </c>
      <c r="L72" s="55">
        <v>67.655943885555459</v>
      </c>
      <c r="M72" s="56">
        <f t="shared" ref="M72:M74" si="47">SUM(V72:Y72)</f>
        <v>87.965312219624522</v>
      </c>
      <c r="N72" s="54">
        <v>24.675042840331809</v>
      </c>
      <c r="O72" s="55">
        <v>24.087492517326673</v>
      </c>
      <c r="P72" s="55">
        <v>22.414706476989736</v>
      </c>
      <c r="Q72" s="55">
        <v>25.141153869473293</v>
      </c>
      <c r="R72" s="55">
        <v>10.394965994333848</v>
      </c>
      <c r="S72" s="55">
        <v>15.345779977222971</v>
      </c>
      <c r="T72" s="55">
        <v>16.479404825467221</v>
      </c>
      <c r="U72" s="55">
        <v>25.435793088531419</v>
      </c>
      <c r="V72" s="55">
        <v>26.900436674067205</v>
      </c>
      <c r="W72" s="55">
        <v>13.681991657433034</v>
      </c>
      <c r="X72" s="55">
        <v>19.262505883473725</v>
      </c>
      <c r="Y72" s="56">
        <v>28.120378004650565</v>
      </c>
    </row>
    <row r="73" spans="1:25">
      <c r="A73" s="186"/>
      <c r="B73" s="44" t="s">
        <v>37</v>
      </c>
      <c r="C73" s="54">
        <v>0</v>
      </c>
      <c r="D73" s="55">
        <v>0</v>
      </c>
      <c r="E73" s="55">
        <v>0</v>
      </c>
      <c r="F73" s="55">
        <v>0</v>
      </c>
      <c r="G73" s="55">
        <v>0</v>
      </c>
      <c r="H73" s="55">
        <v>0</v>
      </c>
      <c r="I73" s="55">
        <v>0</v>
      </c>
      <c r="J73" s="55">
        <v>0</v>
      </c>
      <c r="K73" s="55">
        <v>0</v>
      </c>
      <c r="L73" s="55">
        <v>0</v>
      </c>
      <c r="M73" s="56">
        <f t="shared" si="47"/>
        <v>-2.8900510778871555</v>
      </c>
      <c r="N73" s="54">
        <v>0</v>
      </c>
      <c r="O73" s="55">
        <v>0</v>
      </c>
      <c r="P73" s="55">
        <v>0</v>
      </c>
      <c r="Q73" s="55">
        <v>0</v>
      </c>
      <c r="R73" s="55">
        <v>0</v>
      </c>
      <c r="S73" s="55">
        <v>0</v>
      </c>
      <c r="T73" s="55">
        <v>0</v>
      </c>
      <c r="U73" s="55">
        <v>0</v>
      </c>
      <c r="V73" s="55">
        <v>-13.721200423746719</v>
      </c>
      <c r="W73" s="55">
        <v>1.2982509454839253</v>
      </c>
      <c r="X73" s="55">
        <v>8.723845823737598</v>
      </c>
      <c r="Y73" s="56">
        <v>0.80905257663804031</v>
      </c>
    </row>
    <row r="74" spans="1:25">
      <c r="A74" s="186"/>
      <c r="B74" s="44" t="s">
        <v>38</v>
      </c>
      <c r="C74" s="54">
        <v>0</v>
      </c>
      <c r="D74" s="55">
        <v>0</v>
      </c>
      <c r="E74" s="55">
        <v>0</v>
      </c>
      <c r="F74" s="55">
        <v>0</v>
      </c>
      <c r="G74" s="55">
        <v>0</v>
      </c>
      <c r="H74" s="55">
        <v>0</v>
      </c>
      <c r="I74" s="55">
        <v>0</v>
      </c>
      <c r="J74" s="55">
        <v>0</v>
      </c>
      <c r="K74" s="55">
        <v>0</v>
      </c>
      <c r="L74" s="55">
        <v>0</v>
      </c>
      <c r="M74" s="56">
        <f t="shared" si="47"/>
        <v>85.854452252123352</v>
      </c>
      <c r="N74" s="54">
        <v>0</v>
      </c>
      <c r="O74" s="55">
        <v>0</v>
      </c>
      <c r="P74" s="55">
        <v>0</v>
      </c>
      <c r="Q74" s="55">
        <v>0</v>
      </c>
      <c r="R74" s="55">
        <v>0</v>
      </c>
      <c r="S74" s="55">
        <v>0</v>
      </c>
      <c r="T74" s="55">
        <v>0</v>
      </c>
      <c r="U74" s="55">
        <v>0</v>
      </c>
      <c r="V74" s="55">
        <v>32.699359743170895</v>
      </c>
      <c r="W74" s="55">
        <v>22.420235434217773</v>
      </c>
      <c r="X74" s="55">
        <v>16.541687501537787</v>
      </c>
      <c r="Y74" s="56">
        <v>14.193169573196901</v>
      </c>
    </row>
    <row r="75" spans="1:25">
      <c r="A75" s="186"/>
      <c r="B75" s="47" t="s">
        <v>39</v>
      </c>
      <c r="C75" s="64">
        <f>SUM(C71:C74)</f>
        <v>0</v>
      </c>
      <c r="D75" s="65">
        <f>SUM(D71:D74)</f>
        <v>0</v>
      </c>
      <c r="E75" s="65">
        <f t="shared" ref="E75:M75" si="48">SUM(E71:E74)</f>
        <v>138.49934601000001</v>
      </c>
      <c r="F75" s="65">
        <f t="shared" si="48"/>
        <v>110.17580375220106</v>
      </c>
      <c r="G75" s="65">
        <f t="shared" si="48"/>
        <v>147.15237692783592</v>
      </c>
      <c r="H75" s="65">
        <f t="shared" si="48"/>
        <v>130.41318350499756</v>
      </c>
      <c r="I75" s="65">
        <f t="shared" si="48"/>
        <v>65.108701235101989</v>
      </c>
      <c r="J75" s="65">
        <f t="shared" si="48"/>
        <v>144.85180851440856</v>
      </c>
      <c r="K75" s="65">
        <f t="shared" si="48"/>
        <v>231.85201335224659</v>
      </c>
      <c r="L75" s="65">
        <f t="shared" si="48"/>
        <v>74.734633634771797</v>
      </c>
      <c r="M75" s="66">
        <f t="shared" si="48"/>
        <v>104.82805916447795</v>
      </c>
      <c r="N75" s="64">
        <f>SUM(N71:N74)</f>
        <v>72.852467943142813</v>
      </c>
      <c r="O75" s="65">
        <f t="shared" ref="O75:Y75" si="49">SUM(O71:O74)</f>
        <v>56.729531428859978</v>
      </c>
      <c r="P75" s="65">
        <f t="shared" si="49"/>
        <v>51.784844549775372</v>
      </c>
      <c r="Q75" s="65">
        <f t="shared" si="49"/>
        <v>50.485169430468403</v>
      </c>
      <c r="R75" s="65">
        <f t="shared" si="49"/>
        <v>2.5301056821549706</v>
      </c>
      <c r="S75" s="65">
        <f t="shared" si="49"/>
        <v>25.59263271467907</v>
      </c>
      <c r="T75" s="65">
        <f t="shared" si="49"/>
        <v>15.858887524775982</v>
      </c>
      <c r="U75" s="65">
        <f t="shared" si="49"/>
        <v>30.753007713161768</v>
      </c>
      <c r="V75" s="65">
        <f t="shared" si="49"/>
        <v>50.429299681034671</v>
      </c>
      <c r="W75" s="65">
        <f t="shared" si="49"/>
        <v>34.080980608803017</v>
      </c>
      <c r="X75" s="65">
        <f t="shared" si="49"/>
        <v>7.5024325798941369</v>
      </c>
      <c r="Y75" s="66">
        <f t="shared" si="49"/>
        <v>12.815346294746144</v>
      </c>
    </row>
    <row r="76" spans="1:25">
      <c r="A76" s="186"/>
      <c r="B76" s="44" t="s">
        <v>40</v>
      </c>
      <c r="C76" s="54">
        <v>0</v>
      </c>
      <c r="D76" s="55">
        <v>0</v>
      </c>
      <c r="E76" s="55">
        <v>0</v>
      </c>
      <c r="F76" s="55">
        <v>0</v>
      </c>
      <c r="G76" s="55">
        <v>3.8024983490265867</v>
      </c>
      <c r="H76" s="55">
        <v>43.391398741966746</v>
      </c>
      <c r="I76" s="55">
        <v>51.56400258525909</v>
      </c>
      <c r="J76" s="55">
        <v>53.901855373038494</v>
      </c>
      <c r="K76" s="55">
        <v>52.287005865057779</v>
      </c>
      <c r="L76" s="55">
        <v>69.955801191509224</v>
      </c>
      <c r="M76" s="56">
        <f>SUM(V76:Y76)</f>
        <v>18.238340000884545</v>
      </c>
      <c r="N76" s="54">
        <v>14.265712391691636</v>
      </c>
      <c r="O76" s="55">
        <v>14.64987876112396</v>
      </c>
      <c r="P76" s="55">
        <v>13.935068839105659</v>
      </c>
      <c r="Q76" s="55">
        <v>9.4363458731365224</v>
      </c>
      <c r="R76" s="55">
        <v>22.622468442866595</v>
      </c>
      <c r="S76" s="55">
        <v>20.518570946329362</v>
      </c>
      <c r="T76" s="55">
        <v>15.241283173894733</v>
      </c>
      <c r="U76" s="55">
        <v>11.573478628418533</v>
      </c>
      <c r="V76" s="55">
        <v>11.625191684494965</v>
      </c>
      <c r="W76" s="55">
        <v>-8.6585048218337608</v>
      </c>
      <c r="X76" s="55">
        <v>0.74684730255255549</v>
      </c>
      <c r="Y76" s="56">
        <v>14.524805835670785</v>
      </c>
    </row>
    <row r="77" spans="1:25">
      <c r="A77" s="186"/>
      <c r="B77" s="44" t="s">
        <v>41</v>
      </c>
      <c r="C77" s="54">
        <v>0</v>
      </c>
      <c r="D77" s="55">
        <v>3.3442538862077202E-2</v>
      </c>
      <c r="E77" s="55">
        <v>28.698870307956735</v>
      </c>
      <c r="F77" s="55">
        <v>34.600861717986476</v>
      </c>
      <c r="G77" s="55">
        <v>50.672341203002503</v>
      </c>
      <c r="H77" s="55">
        <v>62.313548136986945</v>
      </c>
      <c r="I77" s="55">
        <v>48.518552715201444</v>
      </c>
      <c r="J77" s="55">
        <v>40.015923217560506</v>
      </c>
      <c r="K77" s="55">
        <v>58.223613876174298</v>
      </c>
      <c r="L77" s="55">
        <v>89.619108374296971</v>
      </c>
      <c r="M77" s="56">
        <f t="shared" ref="M77:M80" si="50">SUM(V77:Y77)</f>
        <v>120.91562171665753</v>
      </c>
      <c r="N77" s="54">
        <v>6.880674525656338</v>
      </c>
      <c r="O77" s="55">
        <v>6.8004846986880167</v>
      </c>
      <c r="P77" s="55">
        <v>13.804614197812395</v>
      </c>
      <c r="Q77" s="55">
        <v>30.737840454017558</v>
      </c>
      <c r="R77" s="55">
        <v>25.51489408900807</v>
      </c>
      <c r="S77" s="55">
        <v>18.446527336332259</v>
      </c>
      <c r="T77" s="55">
        <v>19.35625190195092</v>
      </c>
      <c r="U77" s="55">
        <v>26.301435047005722</v>
      </c>
      <c r="V77" s="55">
        <v>29.267603274784733</v>
      </c>
      <c r="W77" s="55">
        <v>46.534099252511766</v>
      </c>
      <c r="X77" s="55">
        <v>25.678730949076282</v>
      </c>
      <c r="Y77" s="56">
        <v>19.435188240284745</v>
      </c>
    </row>
    <row r="78" spans="1:25">
      <c r="A78" s="186"/>
      <c r="B78" s="44" t="s">
        <v>42</v>
      </c>
      <c r="C78" s="54">
        <v>32.489628213967777</v>
      </c>
      <c r="D78" s="55">
        <v>72.77130341486253</v>
      </c>
      <c r="E78" s="55">
        <v>26.861844625531809</v>
      </c>
      <c r="F78" s="55">
        <v>43.40768858330506</v>
      </c>
      <c r="G78" s="55">
        <v>51.636298117502946</v>
      </c>
      <c r="H78" s="55">
        <v>59.826648608328838</v>
      </c>
      <c r="I78" s="55">
        <v>76.151913308603952</v>
      </c>
      <c r="J78" s="55">
        <v>86.836739880332573</v>
      </c>
      <c r="K78" s="55">
        <v>100.83633490644337</v>
      </c>
      <c r="L78" s="55">
        <v>62.395868453256064</v>
      </c>
      <c r="M78" s="56">
        <f t="shared" si="50"/>
        <v>56.039376437786032</v>
      </c>
      <c r="N78" s="54">
        <v>27.42367783446911</v>
      </c>
      <c r="O78" s="55">
        <v>27.998470842045609</v>
      </c>
      <c r="P78" s="55">
        <v>21.420401286572524</v>
      </c>
      <c r="Q78" s="55">
        <v>23.993784943356125</v>
      </c>
      <c r="R78" s="55">
        <v>21.170793988583277</v>
      </c>
      <c r="S78" s="55">
        <v>20.509102677328428</v>
      </c>
      <c r="T78" s="55">
        <v>15.963307830180277</v>
      </c>
      <c r="U78" s="55">
        <v>4.7526639571640725</v>
      </c>
      <c r="V78" s="55">
        <v>19.960365254502925</v>
      </c>
      <c r="W78" s="55">
        <v>-1.0917692053727199</v>
      </c>
      <c r="X78" s="55">
        <v>12.587220458959697</v>
      </c>
      <c r="Y78" s="56">
        <v>24.583559929696129</v>
      </c>
    </row>
    <row r="79" spans="1:25">
      <c r="A79" s="186"/>
      <c r="B79" s="47" t="s">
        <v>43</v>
      </c>
      <c r="C79" s="64">
        <f>SUM(C76:C78)</f>
        <v>32.489628213967777</v>
      </c>
      <c r="D79" s="65">
        <f>SUM(D76:D78)</f>
        <v>72.804745953724606</v>
      </c>
      <c r="E79" s="65">
        <f t="shared" ref="E79:M79" si="51">SUM(E76:E78)</f>
        <v>55.560714933488541</v>
      </c>
      <c r="F79" s="65">
        <f t="shared" si="51"/>
        <v>78.008550301291535</v>
      </c>
      <c r="G79" s="65">
        <f t="shared" si="51"/>
        <v>106.11113766953204</v>
      </c>
      <c r="H79" s="65">
        <f t="shared" si="51"/>
        <v>165.53159548728252</v>
      </c>
      <c r="I79" s="65">
        <f t="shared" si="51"/>
        <v>176.23446860906449</v>
      </c>
      <c r="J79" s="65">
        <f t="shared" si="51"/>
        <v>180.75451847093157</v>
      </c>
      <c r="K79" s="65">
        <f t="shared" si="51"/>
        <v>211.34695464767543</v>
      </c>
      <c r="L79" s="65">
        <f t="shared" si="51"/>
        <v>221.97077801906227</v>
      </c>
      <c r="M79" s="66">
        <f t="shared" si="51"/>
        <v>195.19333815532809</v>
      </c>
      <c r="N79" s="64">
        <f>SUM(N76:N78)</f>
        <v>48.570064751817085</v>
      </c>
      <c r="O79" s="65">
        <f t="shared" ref="O79:Y79" si="52">SUM(O76:O78)</f>
        <v>49.448834301857588</v>
      </c>
      <c r="P79" s="65">
        <f t="shared" si="52"/>
        <v>49.16008432349058</v>
      </c>
      <c r="Q79" s="65">
        <f t="shared" si="52"/>
        <v>64.167971270510208</v>
      </c>
      <c r="R79" s="65">
        <f t="shared" si="52"/>
        <v>69.308156520457942</v>
      </c>
      <c r="S79" s="65">
        <f t="shared" si="52"/>
        <v>59.47420095999005</v>
      </c>
      <c r="T79" s="65">
        <f t="shared" si="52"/>
        <v>50.560842906025933</v>
      </c>
      <c r="U79" s="65">
        <f t="shared" si="52"/>
        <v>42.627577632588327</v>
      </c>
      <c r="V79" s="65">
        <f t="shared" si="52"/>
        <v>60.853160213782623</v>
      </c>
      <c r="W79" s="65">
        <f t="shared" si="52"/>
        <v>36.783825225305286</v>
      </c>
      <c r="X79" s="65">
        <f t="shared" si="52"/>
        <v>39.012798710588534</v>
      </c>
      <c r="Y79" s="66">
        <f t="shared" si="52"/>
        <v>58.543554005651657</v>
      </c>
    </row>
    <row r="80" spans="1:25">
      <c r="A80" s="186"/>
      <c r="B80" s="47" t="s">
        <v>53</v>
      </c>
      <c r="C80" s="64">
        <v>-0.88328075709779208</v>
      </c>
      <c r="D80" s="65">
        <v>-7.3450570061678802</v>
      </c>
      <c r="E80" s="65">
        <v>4.2418554672532256</v>
      </c>
      <c r="F80" s="65">
        <v>-1.160996110000089</v>
      </c>
      <c r="G80" s="65">
        <v>-6.1772131199999443</v>
      </c>
      <c r="H80" s="65">
        <v>1.4082311508666761</v>
      </c>
      <c r="I80" s="65">
        <v>12.814427881770596</v>
      </c>
      <c r="J80" s="65">
        <v>-1.7180597524509729</v>
      </c>
      <c r="K80" s="65">
        <v>0.94493128380267333</v>
      </c>
      <c r="L80" s="65">
        <v>-15.849494639543101</v>
      </c>
      <c r="M80" s="66">
        <f t="shared" si="50"/>
        <v>19.871794422704518</v>
      </c>
      <c r="N80" s="64">
        <v>4.2428620738614615</v>
      </c>
      <c r="O80" s="65">
        <v>2.8386775310820784</v>
      </c>
      <c r="P80" s="65">
        <v>-2.6867938398044817</v>
      </c>
      <c r="Q80" s="65">
        <v>-3.4498144813363849</v>
      </c>
      <c r="R80" s="65">
        <v>4.0854573060397099</v>
      </c>
      <c r="S80" s="65">
        <v>-7.8312212828775234</v>
      </c>
      <c r="T80" s="65">
        <v>-4.8873164957320672</v>
      </c>
      <c r="U80" s="65">
        <v>-7.2164141669732214</v>
      </c>
      <c r="V80" s="65">
        <v>0.33629149755782139</v>
      </c>
      <c r="W80" s="65">
        <v>8.170366341923387</v>
      </c>
      <c r="X80" s="65">
        <v>4.7819401804891708</v>
      </c>
      <c r="Y80" s="66">
        <v>6.5831964027341385</v>
      </c>
    </row>
    <row r="81" spans="1:25" ht="11" thickBot="1">
      <c r="A81" s="187"/>
      <c r="B81" s="48" t="s">
        <v>44</v>
      </c>
      <c r="C81" s="71">
        <f t="shared" ref="C81:K81" si="53">SUM(C70,C75,C79,C80)</f>
        <v>397.42885199797178</v>
      </c>
      <c r="D81" s="72">
        <f t="shared" si="53"/>
        <v>553.9205918052088</v>
      </c>
      <c r="E81" s="72">
        <f t="shared" si="53"/>
        <v>461.30044190190256</v>
      </c>
      <c r="F81" s="72">
        <f t="shared" si="53"/>
        <v>477.81756487481215</v>
      </c>
      <c r="G81" s="72">
        <f t="shared" si="53"/>
        <v>568.29906595152261</v>
      </c>
      <c r="H81" s="72">
        <f t="shared" si="53"/>
        <v>640.50878038305086</v>
      </c>
      <c r="I81" s="72">
        <f t="shared" si="53"/>
        <v>775.45871294461097</v>
      </c>
      <c r="J81" s="72">
        <f t="shared" si="53"/>
        <v>1004.2512744886726</v>
      </c>
      <c r="K81" s="72">
        <f t="shared" si="53"/>
        <v>1441.404815054326</v>
      </c>
      <c r="L81" s="72">
        <f>SUM(L70,L75,L79,L80)</f>
        <v>1146.8000054353004</v>
      </c>
      <c r="M81" s="73">
        <f>SUM(M70,M75,M79,M80)</f>
        <v>1113.5527870058133</v>
      </c>
      <c r="N81" s="71">
        <f t="shared" ref="N81:Y81" si="54">SUM(N70,N75,N79,N80)</f>
        <v>326.22330200507849</v>
      </c>
      <c r="O81" s="72">
        <f t="shared" si="54"/>
        <v>388.4367766522206</v>
      </c>
      <c r="P81" s="72">
        <f t="shared" si="54"/>
        <v>408.94244801834071</v>
      </c>
      <c r="Q81" s="72">
        <f t="shared" si="54"/>
        <v>317.80228837868651</v>
      </c>
      <c r="R81" s="72">
        <f t="shared" si="54"/>
        <v>303.69788236874746</v>
      </c>
      <c r="S81" s="72">
        <f t="shared" si="54"/>
        <v>361.40677020253531</v>
      </c>
      <c r="T81" s="72">
        <f t="shared" si="54"/>
        <v>281.09380402098105</v>
      </c>
      <c r="U81" s="72">
        <f t="shared" si="54"/>
        <v>200.60154884303643</v>
      </c>
      <c r="V81" s="72">
        <f t="shared" si="54"/>
        <v>303.75191638225868</v>
      </c>
      <c r="W81" s="72">
        <f t="shared" si="54"/>
        <v>304.50642351351649</v>
      </c>
      <c r="X81" s="72">
        <f t="shared" si="54"/>
        <v>250.61656718393314</v>
      </c>
      <c r="Y81" s="73">
        <f t="shared" si="54"/>
        <v>254.67787992610462</v>
      </c>
    </row>
    <row r="82" spans="1:25" ht="11" outlineLevel="1" thickBot="1">
      <c r="A82" s="74"/>
      <c r="B82" s="74"/>
      <c r="C82" s="75"/>
      <c r="D82" s="74"/>
      <c r="E82" s="74"/>
      <c r="F82" s="74"/>
      <c r="G82" s="74"/>
      <c r="H82" s="74"/>
      <c r="I82" s="74"/>
      <c r="J82" s="74"/>
      <c r="K82" s="76"/>
      <c r="L82" s="76"/>
      <c r="M82" s="76"/>
      <c r="N82" s="75"/>
      <c r="O82" s="74"/>
      <c r="P82" s="74"/>
      <c r="Q82" s="74"/>
      <c r="R82" s="77"/>
      <c r="S82" s="78">
        <v>0</v>
      </c>
      <c r="T82" s="79">
        <v>0</v>
      </c>
      <c r="U82" s="76"/>
      <c r="V82" s="76"/>
      <c r="W82" s="76"/>
      <c r="X82" s="76"/>
      <c r="Y82" s="76"/>
    </row>
    <row r="83" spans="1:25" ht="11" outlineLevel="1" thickBot="1">
      <c r="A83" s="80" t="s">
        <v>54</v>
      </c>
      <c r="B83" s="81"/>
      <c r="C83" s="82" t="s">
        <v>3</v>
      </c>
      <c r="D83" s="83" t="s">
        <v>4</v>
      </c>
      <c r="E83" s="83" t="s">
        <v>5</v>
      </c>
      <c r="F83" s="83" t="s">
        <v>6</v>
      </c>
      <c r="G83" s="83" t="s">
        <v>7</v>
      </c>
      <c r="H83" s="83" t="s">
        <v>8</v>
      </c>
      <c r="I83" s="83" t="s">
        <v>9</v>
      </c>
      <c r="J83" s="83" t="s">
        <v>10</v>
      </c>
      <c r="K83" s="83" t="s">
        <v>11</v>
      </c>
      <c r="L83" s="83" t="s">
        <v>12</v>
      </c>
      <c r="M83" s="83" t="s">
        <v>13</v>
      </c>
      <c r="N83" s="84" t="s">
        <v>14</v>
      </c>
      <c r="O83" s="85" t="s">
        <v>15</v>
      </c>
      <c r="P83" s="85" t="s">
        <v>16</v>
      </c>
      <c r="Q83" s="85" t="s">
        <v>17</v>
      </c>
      <c r="R83" s="85" t="s">
        <v>18</v>
      </c>
      <c r="S83" s="85" t="s">
        <v>19</v>
      </c>
      <c r="T83" s="85" t="s">
        <v>20</v>
      </c>
      <c r="U83" s="85" t="s">
        <v>21</v>
      </c>
      <c r="V83" s="85" t="s">
        <v>22</v>
      </c>
      <c r="W83" s="85" t="str">
        <f>W3</f>
        <v>2Q20A</v>
      </c>
      <c r="X83" s="85" t="s">
        <v>24</v>
      </c>
      <c r="Y83" s="86" t="s">
        <v>25</v>
      </c>
    </row>
    <row r="84" spans="1:25" s="92" customFormat="1" ht="11" outlineLevel="1" thickBot="1">
      <c r="A84" s="87"/>
      <c r="B84" s="88" t="s">
        <v>55</v>
      </c>
      <c r="C84" s="89">
        <f t="shared" ref="C84:M84" si="55">C81</f>
        <v>397.42885199797178</v>
      </c>
      <c r="D84" s="90">
        <f t="shared" si="55"/>
        <v>553.9205918052088</v>
      </c>
      <c r="E84" s="90">
        <f t="shared" si="55"/>
        <v>461.30044190190256</v>
      </c>
      <c r="F84" s="90">
        <f t="shared" si="55"/>
        <v>477.81756487481215</v>
      </c>
      <c r="G84" s="90">
        <f t="shared" si="55"/>
        <v>568.29906595152261</v>
      </c>
      <c r="H84" s="90">
        <f t="shared" si="55"/>
        <v>640.50878038305086</v>
      </c>
      <c r="I84" s="90">
        <f t="shared" si="55"/>
        <v>775.45871294461097</v>
      </c>
      <c r="J84" s="90">
        <f t="shared" si="55"/>
        <v>1004.2512744886726</v>
      </c>
      <c r="K84" s="90">
        <f t="shared" si="55"/>
        <v>1441.404815054326</v>
      </c>
      <c r="L84" s="90">
        <f t="shared" si="55"/>
        <v>1146.8000054353004</v>
      </c>
      <c r="M84" s="91">
        <f t="shared" si="55"/>
        <v>1113.5527870058133</v>
      </c>
      <c r="N84" s="89">
        <f t="shared" ref="N84:Y84" si="56">N81</f>
        <v>326.22330200507849</v>
      </c>
      <c r="O84" s="90">
        <f t="shared" si="56"/>
        <v>388.4367766522206</v>
      </c>
      <c r="P84" s="90">
        <f t="shared" si="56"/>
        <v>408.94244801834071</v>
      </c>
      <c r="Q84" s="90">
        <f t="shared" si="56"/>
        <v>317.80228837868651</v>
      </c>
      <c r="R84" s="90">
        <f t="shared" si="56"/>
        <v>303.69788236874746</v>
      </c>
      <c r="S84" s="90">
        <f t="shared" si="56"/>
        <v>361.40677020253531</v>
      </c>
      <c r="T84" s="90">
        <f t="shared" si="56"/>
        <v>281.09380402098105</v>
      </c>
      <c r="U84" s="90">
        <f t="shared" si="56"/>
        <v>200.60154884303643</v>
      </c>
      <c r="V84" s="90">
        <f t="shared" si="56"/>
        <v>303.75191638225868</v>
      </c>
      <c r="W84" s="90">
        <f t="shared" si="56"/>
        <v>304.50642351351649</v>
      </c>
      <c r="X84" s="90">
        <f t="shared" si="56"/>
        <v>250.61656718393314</v>
      </c>
      <c r="Y84" s="91">
        <f t="shared" si="56"/>
        <v>254.67787992610462</v>
      </c>
    </row>
    <row r="85" spans="1:25">
      <c r="A85" s="93"/>
      <c r="B85" s="94" t="s">
        <v>56</v>
      </c>
      <c r="C85" s="51">
        <v>-109.492</v>
      </c>
      <c r="D85" s="52">
        <v>-156.60710831007944</v>
      </c>
      <c r="E85" s="52">
        <v>-216.13967253192652</v>
      </c>
      <c r="F85" s="52">
        <v>-222.62280243303508</v>
      </c>
      <c r="G85" s="52">
        <v>-243.1618338366907</v>
      </c>
      <c r="H85" s="52">
        <v>-271.97623296713152</v>
      </c>
      <c r="I85" s="52">
        <v>-313.44649981759875</v>
      </c>
      <c r="J85" s="52">
        <v>-356.83712802135949</v>
      </c>
      <c r="K85" s="52">
        <v>-441.45193214866651</v>
      </c>
      <c r="L85" s="52">
        <f>SUM(R85:S85,T85:U85)</f>
        <v>-548.68861530929087</v>
      </c>
      <c r="M85" s="53">
        <f>SUM(V85:Y85)</f>
        <v>-654.10716451392318</v>
      </c>
      <c r="N85" s="51">
        <v>-96.715701504650909</v>
      </c>
      <c r="O85" s="52">
        <v>-100.78887371619773</v>
      </c>
      <c r="P85" s="52">
        <v>-116.57972239490411</v>
      </c>
      <c r="Q85" s="52">
        <v>-127.36763453291377</v>
      </c>
      <c r="R85" s="52">
        <v>-126.04212487153947</v>
      </c>
      <c r="S85" s="52">
        <v>-130.13231531469143</v>
      </c>
      <c r="T85" s="52">
        <v>-145.43721848796713</v>
      </c>
      <c r="U85" s="52">
        <v>-147.07695663509287</v>
      </c>
      <c r="V85" s="52">
        <v>-155.99982569085938</v>
      </c>
      <c r="W85" s="52">
        <v>-163.82486324620379</v>
      </c>
      <c r="X85" s="52">
        <v>-160.48939327453934</v>
      </c>
      <c r="Y85" s="53">
        <v>-173.79308230232067</v>
      </c>
    </row>
    <row r="86" spans="1:25">
      <c r="A86" s="95"/>
      <c r="B86" s="96" t="s">
        <v>57</v>
      </c>
      <c r="C86" s="54">
        <v>0</v>
      </c>
      <c r="D86" s="55">
        <v>-9.935501218164589</v>
      </c>
      <c r="E86" s="55">
        <v>-28.60070125776048</v>
      </c>
      <c r="F86" s="55">
        <v>-24.100970393559344</v>
      </c>
      <c r="G86" s="55">
        <v>-28.835120027997885</v>
      </c>
      <c r="H86" s="55">
        <v>-11.559726205187104</v>
      </c>
      <c r="I86" s="55">
        <v>-4.9044329603194088</v>
      </c>
      <c r="J86" s="55">
        <v>0.83708087017510779</v>
      </c>
      <c r="K86" s="55">
        <v>18.126251345832561</v>
      </c>
      <c r="L86" s="55">
        <f>SUM(R86:S86,T86:U86)</f>
        <v>0.1713626261064512</v>
      </c>
      <c r="M86" s="56">
        <f t="shared" ref="M86:M93" si="57">SUM(V86:Y86)</f>
        <v>4.5636460084235022</v>
      </c>
      <c r="N86" s="54">
        <v>-1.3377633773167374</v>
      </c>
      <c r="O86" s="55">
        <v>6.5097327735588459</v>
      </c>
      <c r="P86" s="55">
        <v>14.833321163482243</v>
      </c>
      <c r="Q86" s="55">
        <v>-1.8790392138917902</v>
      </c>
      <c r="R86" s="55">
        <v>-9.0857721070688856E-3</v>
      </c>
      <c r="S86" s="55">
        <v>-0.16798404977910278</v>
      </c>
      <c r="T86" s="55">
        <v>-0.15634551279113174</v>
      </c>
      <c r="U86" s="55">
        <v>0.50477796078375459</v>
      </c>
      <c r="V86" s="55">
        <v>0.47763197851902761</v>
      </c>
      <c r="W86" s="55">
        <v>2.071486258156515</v>
      </c>
      <c r="X86" s="55">
        <v>1.3305065308866046</v>
      </c>
      <c r="Y86" s="56">
        <v>0.68402124086135485</v>
      </c>
    </row>
    <row r="87" spans="1:25">
      <c r="A87" s="95"/>
      <c r="B87" s="97" t="s">
        <v>58</v>
      </c>
      <c r="C87" s="98">
        <v>-40.872834610895559</v>
      </c>
      <c r="D87" s="99">
        <v>-61.744385458098741</v>
      </c>
      <c r="E87" s="99">
        <v>-102.1172837520507</v>
      </c>
      <c r="F87" s="99">
        <v>-118.0369543570085</v>
      </c>
      <c r="G87" s="99">
        <v>-107.16215626497895</v>
      </c>
      <c r="H87" s="99">
        <v>-104.42501058449841</v>
      </c>
      <c r="I87" s="99">
        <v>-116.12337986821122</v>
      </c>
      <c r="J87" s="99">
        <v>-110.86537158080239</v>
      </c>
      <c r="K87" s="99">
        <v>-123.1428603118619</v>
      </c>
      <c r="L87" s="99">
        <f>SUM(R87:S87,T87:U87)</f>
        <v>-174.96971834615334</v>
      </c>
      <c r="M87" s="100">
        <f t="shared" si="57"/>
        <v>-239.08628340161187</v>
      </c>
      <c r="N87" s="98">
        <v>-27.078929180589814</v>
      </c>
      <c r="O87" s="99">
        <v>-24.918978901020214</v>
      </c>
      <c r="P87" s="99">
        <v>-31.556196947170726</v>
      </c>
      <c r="Q87" s="99">
        <v>-39.588755283081142</v>
      </c>
      <c r="R87" s="99">
        <v>-42.393283403690177</v>
      </c>
      <c r="S87" s="99">
        <v>-43.681429902714996</v>
      </c>
      <c r="T87" s="99">
        <v>-46.22593556916469</v>
      </c>
      <c r="U87" s="99">
        <v>-42.66906947058348</v>
      </c>
      <c r="V87" s="99">
        <v>-68.400434733965184</v>
      </c>
      <c r="W87" s="99">
        <v>-52.880134153266425</v>
      </c>
      <c r="X87" s="99">
        <v>-59.152225634533451</v>
      </c>
      <c r="Y87" s="100">
        <v>-58.653488879846819</v>
      </c>
    </row>
    <row r="88" spans="1:25">
      <c r="A88" s="95"/>
      <c r="B88" s="96" t="s">
        <v>59</v>
      </c>
      <c r="C88" s="54">
        <f>SUM(C84:C87)</f>
        <v>247.06401738707621</v>
      </c>
      <c r="D88" s="55">
        <f>SUM(D84:D87)</f>
        <v>325.63359681886607</v>
      </c>
      <c r="E88" s="55">
        <f>SUM(E84:E87)</f>
        <v>114.44278436016486</v>
      </c>
      <c r="F88" s="55">
        <f>SUM(F84:F87)</f>
        <v>113.05683769120922</v>
      </c>
      <c r="G88" s="55">
        <f t="shared" ref="G88:M88" si="58">SUM(G84:G87)</f>
        <v>189.1399558218551</v>
      </c>
      <c r="H88" s="55">
        <f t="shared" si="58"/>
        <v>252.54781062623385</v>
      </c>
      <c r="I88" s="55">
        <f t="shared" si="58"/>
        <v>340.9844002984816</v>
      </c>
      <c r="J88" s="55">
        <f t="shared" si="58"/>
        <v>537.38585575668583</v>
      </c>
      <c r="K88" s="55">
        <f t="shared" si="58"/>
        <v>894.93627393963015</v>
      </c>
      <c r="L88" s="55">
        <f t="shared" si="58"/>
        <v>423.31303440596258</v>
      </c>
      <c r="M88" s="56">
        <f t="shared" si="58"/>
        <v>224.92298509870182</v>
      </c>
      <c r="N88" s="54">
        <f t="shared" ref="N88:Y88" si="59">SUM(N84:N87)</f>
        <v>201.09090794252103</v>
      </c>
      <c r="O88" s="55">
        <f t="shared" si="59"/>
        <v>269.23865680856147</v>
      </c>
      <c r="P88" s="55">
        <f t="shared" si="59"/>
        <v>275.63984983974814</v>
      </c>
      <c r="Q88" s="55">
        <f t="shared" si="59"/>
        <v>148.9668593487998</v>
      </c>
      <c r="R88" s="55">
        <f t="shared" si="59"/>
        <v>135.25338832141074</v>
      </c>
      <c r="S88" s="55">
        <f t="shared" si="59"/>
        <v>187.42504093534978</v>
      </c>
      <c r="T88" s="55">
        <f t="shared" si="59"/>
        <v>89.274304451058114</v>
      </c>
      <c r="U88" s="55">
        <f t="shared" si="59"/>
        <v>11.360300698143831</v>
      </c>
      <c r="V88" s="55">
        <f t="shared" si="59"/>
        <v>79.829287935953133</v>
      </c>
      <c r="W88" s="55">
        <f t="shared" si="59"/>
        <v>89.872912372202791</v>
      </c>
      <c r="X88" s="55">
        <f t="shared" si="59"/>
        <v>32.305454805746962</v>
      </c>
      <c r="Y88" s="56">
        <f t="shared" si="59"/>
        <v>22.91532998479849</v>
      </c>
    </row>
    <row r="89" spans="1:25">
      <c r="A89" s="95"/>
      <c r="B89" s="96" t="s">
        <v>60</v>
      </c>
      <c r="C89" s="54">
        <v>-15.39</v>
      </c>
      <c r="D89" s="55">
        <v>-24.330501332931103</v>
      </c>
      <c r="E89" s="55">
        <v>-62.915735007731683</v>
      </c>
      <c r="F89" s="55">
        <v>-51.237380561227603</v>
      </c>
      <c r="G89" s="55">
        <v>-62.075675055157689</v>
      </c>
      <c r="H89" s="55">
        <v>-64.76863799383807</v>
      </c>
      <c r="I89" s="55">
        <v>-62.844373278284344</v>
      </c>
      <c r="J89" s="55">
        <v>-72.600698764214286</v>
      </c>
      <c r="K89" s="55">
        <v>-110.30990005619549</v>
      </c>
      <c r="L89" s="55">
        <f>SUM(R89:S89,T89:U89)</f>
        <v>-55.388144875329388</v>
      </c>
      <c r="M89" s="56">
        <f t="shared" si="57"/>
        <v>-7.1222690153036297</v>
      </c>
      <c r="N89" s="54">
        <v>-24.969041910360552</v>
      </c>
      <c r="O89" s="55">
        <v>-34.404222151678873</v>
      </c>
      <c r="P89" s="55">
        <v>-17.888600493064732</v>
      </c>
      <c r="Q89" s="55">
        <v>-33.048035501091327</v>
      </c>
      <c r="R89" s="55">
        <v>-6.6225494667206881</v>
      </c>
      <c r="S89" s="55">
        <v>-26.606482377772785</v>
      </c>
      <c r="T89" s="55">
        <v>-8.92111775929137</v>
      </c>
      <c r="U89" s="55">
        <v>-13.237995271544541</v>
      </c>
      <c r="V89" s="55">
        <v>-30.695758230400699</v>
      </c>
      <c r="W89" s="55">
        <v>-7.6208121202095995</v>
      </c>
      <c r="X89" s="55">
        <v>-3.1002151630804393</v>
      </c>
      <c r="Y89" s="56">
        <v>34.294516498387111</v>
      </c>
    </row>
    <row r="90" spans="1:25">
      <c r="A90" s="95"/>
      <c r="B90" s="96" t="s">
        <v>61</v>
      </c>
      <c r="C90" s="54">
        <v>-17.73</v>
      </c>
      <c r="D90" s="55">
        <v>4.5578701957916756</v>
      </c>
      <c r="E90" s="55">
        <v>-5.28719400392447</v>
      </c>
      <c r="F90" s="55">
        <v>-6.138012220818867</v>
      </c>
      <c r="G90" s="55">
        <v>-8.7755122255215827</v>
      </c>
      <c r="H90" s="55">
        <v>-8.1411986124315021</v>
      </c>
      <c r="I90" s="55">
        <v>-4.592727336411337</v>
      </c>
      <c r="J90" s="55">
        <v>-5.7588393735965155</v>
      </c>
      <c r="K90" s="55">
        <v>3.9528494523853719</v>
      </c>
      <c r="L90" s="55">
        <f>SUM(R90:S90,T90:U90)</f>
        <v>28.617145323592695</v>
      </c>
      <c r="M90" s="56">
        <f t="shared" si="57"/>
        <v>-12.328030830782211</v>
      </c>
      <c r="N90" s="54">
        <v>-0.84242697085174778</v>
      </c>
      <c r="O90" s="55">
        <v>-0.81910441422506097</v>
      </c>
      <c r="P90" s="55">
        <v>1.9963895337167585</v>
      </c>
      <c r="Q90" s="55">
        <v>3.6179913037454221</v>
      </c>
      <c r="R90" s="55">
        <v>-0.80510363800218177</v>
      </c>
      <c r="S90" s="55">
        <v>-1.7320270364892605</v>
      </c>
      <c r="T90" s="55">
        <v>11.217335017580805</v>
      </c>
      <c r="U90" s="55">
        <v>19.93694098050333</v>
      </c>
      <c r="V90" s="55">
        <v>0.79878005977592015</v>
      </c>
      <c r="W90" s="55">
        <v>-0.20612153943619949</v>
      </c>
      <c r="X90" s="55">
        <v>-3.4479473144553143</v>
      </c>
      <c r="Y90" s="56">
        <v>-9.4727420366666166</v>
      </c>
    </row>
    <row r="91" spans="1:25">
      <c r="A91" s="95"/>
      <c r="B91" s="97" t="s">
        <v>62</v>
      </c>
      <c r="C91" s="98">
        <v>0</v>
      </c>
      <c r="D91" s="99">
        <v>0</v>
      </c>
      <c r="E91" s="99">
        <v>0</v>
      </c>
      <c r="F91" s="99">
        <v>0</v>
      </c>
      <c r="G91" s="99">
        <v>0</v>
      </c>
      <c r="H91" s="99">
        <v>0</v>
      </c>
      <c r="I91" s="99">
        <v>0</v>
      </c>
      <c r="J91" s="99">
        <v>0</v>
      </c>
      <c r="K91" s="99">
        <v>0</v>
      </c>
      <c r="L91" s="99">
        <v>-9.9308554164895035</v>
      </c>
      <c r="M91" s="100">
        <f t="shared" si="57"/>
        <v>0</v>
      </c>
      <c r="N91" s="98">
        <v>0</v>
      </c>
      <c r="O91" s="99">
        <v>0</v>
      </c>
      <c r="P91" s="99">
        <v>0</v>
      </c>
      <c r="Q91" s="99">
        <v>0</v>
      </c>
      <c r="R91" s="99">
        <v>0</v>
      </c>
      <c r="S91" s="99">
        <v>0</v>
      </c>
      <c r="T91" s="99">
        <v>0</v>
      </c>
      <c r="U91" s="99">
        <v>-9.9308554164895035</v>
      </c>
      <c r="V91" s="99">
        <v>0</v>
      </c>
      <c r="W91" s="99">
        <v>0</v>
      </c>
      <c r="X91" s="99">
        <v>0</v>
      </c>
      <c r="Y91" s="100">
        <v>0</v>
      </c>
    </row>
    <row r="92" spans="1:25">
      <c r="A92" s="95"/>
      <c r="B92" s="96" t="s">
        <v>63</v>
      </c>
      <c r="C92" s="54">
        <f t="shared" ref="C92:J92" si="60">SUM(C88:C90)</f>
        <v>213.94401738707623</v>
      </c>
      <c r="D92" s="55">
        <f t="shared" si="60"/>
        <v>305.86096568172667</v>
      </c>
      <c r="E92" s="55">
        <f t="shared" si="60"/>
        <v>46.239855348508712</v>
      </c>
      <c r="F92" s="55">
        <f t="shared" si="60"/>
        <v>55.681444909162757</v>
      </c>
      <c r="G92" s="55">
        <f t="shared" si="60"/>
        <v>118.28876854117583</v>
      </c>
      <c r="H92" s="55">
        <f t="shared" si="60"/>
        <v>179.63797401996428</v>
      </c>
      <c r="I92" s="55">
        <f t="shared" si="60"/>
        <v>273.54729968378592</v>
      </c>
      <c r="J92" s="55">
        <f t="shared" si="60"/>
        <v>459.02631761887505</v>
      </c>
      <c r="K92" s="55">
        <f t="shared" ref="K92:M92" si="61">SUM(K88:K91)</f>
        <v>788.57922333582007</v>
      </c>
      <c r="L92" s="55">
        <f t="shared" si="61"/>
        <v>386.61117943773638</v>
      </c>
      <c r="M92" s="56">
        <f t="shared" si="61"/>
        <v>205.47268525261597</v>
      </c>
      <c r="N92" s="54">
        <f t="shared" ref="N92:Y92" si="62">SUM(N88:N91)</f>
        <v>175.27943906130872</v>
      </c>
      <c r="O92" s="55">
        <f t="shared" si="62"/>
        <v>234.01533024265754</v>
      </c>
      <c r="P92" s="55">
        <f t="shared" si="62"/>
        <v>259.74763888040013</v>
      </c>
      <c r="Q92" s="55">
        <f t="shared" si="62"/>
        <v>119.53681515145389</v>
      </c>
      <c r="R92" s="55">
        <f t="shared" si="62"/>
        <v>127.82573521668786</v>
      </c>
      <c r="S92" s="55">
        <f t="shared" si="62"/>
        <v>159.08653152108775</v>
      </c>
      <c r="T92" s="55">
        <f t="shared" si="62"/>
        <v>91.57052170934756</v>
      </c>
      <c r="U92" s="55">
        <f t="shared" si="62"/>
        <v>8.1283909906131164</v>
      </c>
      <c r="V92" s="55">
        <f t="shared" si="62"/>
        <v>49.932309765328355</v>
      </c>
      <c r="W92" s="55">
        <f t="shared" si="62"/>
        <v>82.045978712557002</v>
      </c>
      <c r="X92" s="55">
        <f t="shared" si="62"/>
        <v>25.757292328211207</v>
      </c>
      <c r="Y92" s="56">
        <f t="shared" si="62"/>
        <v>47.737104446518984</v>
      </c>
    </row>
    <row r="93" spans="1:25">
      <c r="A93" s="95"/>
      <c r="B93" s="96" t="s">
        <v>64</v>
      </c>
      <c r="C93" s="101"/>
      <c r="D93" s="102"/>
      <c r="E93" s="102"/>
      <c r="F93" s="102"/>
      <c r="G93" s="55">
        <v>-5.4911259692976158</v>
      </c>
      <c r="H93" s="55">
        <v>-30.624655472625943</v>
      </c>
      <c r="I93" s="55">
        <v>-29.753718645770526</v>
      </c>
      <c r="J93" s="55">
        <v>-30.942964748595788</v>
      </c>
      <c r="K93" s="55">
        <v>-32.485613514015228</v>
      </c>
      <c r="L93" s="55">
        <f>SUM(R93:S93,T93:U93)</f>
        <v>-31.650713789121262</v>
      </c>
      <c r="M93" s="56">
        <f t="shared" si="57"/>
        <v>-23.930578035142602</v>
      </c>
      <c r="N93" s="54">
        <v>-8.2081817244529898</v>
      </c>
      <c r="O93" s="55">
        <v>-8.1958903177775912</v>
      </c>
      <c r="P93" s="55">
        <v>-8.0181348792520524</v>
      </c>
      <c r="Q93" s="55">
        <v>-8.0634065925325942</v>
      </c>
      <c r="R93" s="55">
        <v>-8.1868206482012713</v>
      </c>
      <c r="S93" s="55">
        <v>-8.2858590160351593</v>
      </c>
      <c r="T93" s="55">
        <v>-8.6178934533830471</v>
      </c>
      <c r="U93" s="55">
        <v>-6.5601406715017845</v>
      </c>
      <c r="V93" s="55">
        <v>-5.8753226951666857</v>
      </c>
      <c r="W93" s="55">
        <v>-5.8565683134396167</v>
      </c>
      <c r="X93" s="55">
        <v>-6.0326456388306919</v>
      </c>
      <c r="Y93" s="56">
        <v>-6.1660413877056079</v>
      </c>
    </row>
    <row r="94" spans="1:25">
      <c r="A94" s="95"/>
      <c r="B94" s="96" t="s">
        <v>65</v>
      </c>
      <c r="C94" s="24">
        <v>31.701000000000001</v>
      </c>
      <c r="D94" s="22">
        <v>30.496700000000001</v>
      </c>
      <c r="E94" s="22">
        <v>31.087</v>
      </c>
      <c r="F94" s="22">
        <v>30.729800000000001</v>
      </c>
      <c r="G94" s="22">
        <v>32.480800000000002</v>
      </c>
      <c r="H94" s="22">
        <v>34.286099999999998</v>
      </c>
      <c r="I94" s="22">
        <v>35.289706557377052</v>
      </c>
      <c r="J94" s="22">
        <v>33.933399999999999</v>
      </c>
      <c r="K94" s="22">
        <v>32.322000000000003</v>
      </c>
      <c r="L94" s="22">
        <v>31.045200000000001</v>
      </c>
      <c r="M94" s="23">
        <v>31.293399999999998</v>
      </c>
      <c r="N94" s="24">
        <v>31.542200000000001</v>
      </c>
      <c r="O94" s="22">
        <v>31.9468</v>
      </c>
      <c r="P94" s="22">
        <v>32.975000000000001</v>
      </c>
      <c r="Q94" s="22">
        <v>32.819699999999997</v>
      </c>
      <c r="R94" s="22">
        <v>31.624500000000001</v>
      </c>
      <c r="S94" s="22">
        <v>31.592500000000001</v>
      </c>
      <c r="T94" s="22">
        <v>30.712299999999999</v>
      </c>
      <c r="U94" s="22">
        <v>30.279800000000002</v>
      </c>
      <c r="V94" s="22">
        <v>31.2835</v>
      </c>
      <c r="W94" s="22">
        <v>31.942621666666682</v>
      </c>
      <c r="X94" s="22">
        <v>31.326799999999999</v>
      </c>
      <c r="Y94" s="23">
        <v>30.620999999999999</v>
      </c>
    </row>
    <row r="95" spans="1:25">
      <c r="A95" s="103"/>
      <c r="B95" s="104" t="s">
        <v>66</v>
      </c>
      <c r="C95" s="24">
        <v>31.701000000000001</v>
      </c>
      <c r="D95" s="22">
        <v>30.496700000000001</v>
      </c>
      <c r="E95" s="22">
        <v>31.087</v>
      </c>
      <c r="F95" s="22">
        <v>30.729800000000001</v>
      </c>
      <c r="G95" s="22">
        <v>32.480800000000002</v>
      </c>
      <c r="H95" s="22">
        <v>34.286099999999998</v>
      </c>
      <c r="I95" s="22">
        <v>35.289706557377052</v>
      </c>
      <c r="J95" s="22">
        <v>33.933399999999999</v>
      </c>
      <c r="K95" s="22">
        <v>32.322000000000003</v>
      </c>
      <c r="L95" s="22">
        <v>31.045200000000001</v>
      </c>
      <c r="M95" s="23">
        <v>31.293399999999998</v>
      </c>
      <c r="N95" s="24">
        <v>31.542200000000001</v>
      </c>
      <c r="O95" s="22">
        <v>31.741199999999999</v>
      </c>
      <c r="P95" s="22">
        <v>32.1569</v>
      </c>
      <c r="Q95" s="22">
        <v>32.322000000000003</v>
      </c>
      <c r="R95" s="22">
        <v>31.624500000000001</v>
      </c>
      <c r="S95" s="22">
        <v>31.609000000000002</v>
      </c>
      <c r="T95" s="22">
        <v>31.3003</v>
      </c>
      <c r="U95" s="22">
        <f>L95</f>
        <v>31.045200000000001</v>
      </c>
      <c r="V95" s="22">
        <v>31.2835</v>
      </c>
      <c r="W95" s="22">
        <v>31.605046341463403</v>
      </c>
      <c r="X95" s="22">
        <v>31.5138</v>
      </c>
      <c r="Y95" s="23">
        <v>31.293399999999998</v>
      </c>
    </row>
    <row r="96" spans="1:25">
      <c r="A96" s="95"/>
      <c r="B96" s="96" t="s">
        <v>67</v>
      </c>
      <c r="C96" s="54">
        <v>4240.0370000000003</v>
      </c>
      <c r="D96" s="55">
        <v>4737.9849999999997</v>
      </c>
      <c r="E96" s="55">
        <v>4814.2569999999996</v>
      </c>
      <c r="F96" s="55">
        <v>4814.2569999999996</v>
      </c>
      <c r="G96" s="55">
        <v>4814.2569999999996</v>
      </c>
      <c r="H96" s="55">
        <v>4814.2569999999996</v>
      </c>
      <c r="I96" s="55">
        <v>4814.2719999999999</v>
      </c>
      <c r="J96" s="55">
        <v>4985.1961624739724</v>
      </c>
      <c r="K96" s="55">
        <v>5511.506733268493</v>
      </c>
      <c r="L96" s="55">
        <f>U96</f>
        <v>5614.5519080000004</v>
      </c>
      <c r="M96" s="56">
        <f>Y96</f>
        <v>5614.5519080000004</v>
      </c>
      <c r="N96" s="54">
        <v>5345.1549869999999</v>
      </c>
      <c r="O96" s="55">
        <v>5500.1167873956038</v>
      </c>
      <c r="P96" s="55">
        <v>5584.9049171521738</v>
      </c>
      <c r="Q96" s="55">
        <v>5614.5519080000004</v>
      </c>
      <c r="R96" s="55">
        <v>5614.5519080000004</v>
      </c>
      <c r="S96" s="55">
        <v>5614.5519080000004</v>
      </c>
      <c r="T96" s="55">
        <v>5614.5519080000004</v>
      </c>
      <c r="U96" s="55">
        <v>5614.5519080000004</v>
      </c>
      <c r="V96" s="55">
        <v>5614.5519080000004</v>
      </c>
      <c r="W96" s="55">
        <v>5614.5519080000004</v>
      </c>
      <c r="X96" s="55">
        <v>5614.5519080000004</v>
      </c>
      <c r="Y96" s="56">
        <v>5614.5519080000004</v>
      </c>
    </row>
    <row r="97" spans="1:25" s="92" customFormat="1">
      <c r="A97" s="105"/>
      <c r="B97" s="106" t="s">
        <v>68</v>
      </c>
      <c r="C97" s="107">
        <f>(C92+C93)*C95/C96</f>
        <v>1.5995707809124551</v>
      </c>
      <c r="D97" s="108">
        <f t="shared" ref="D97:J97" si="63">(D92+D93)*D95/D96</f>
        <v>1.9687166827471836</v>
      </c>
      <c r="E97" s="108">
        <f t="shared" si="63"/>
        <v>0.29858364088562173</v>
      </c>
      <c r="F97" s="108">
        <f t="shared" si="63"/>
        <v>0.3554192611174663</v>
      </c>
      <c r="G97" s="108">
        <f t="shared" si="63"/>
        <v>0.76102245244669375</v>
      </c>
      <c r="H97" s="108">
        <f t="shared" si="63"/>
        <v>1.0612407150357568</v>
      </c>
      <c r="I97" s="108">
        <f t="shared" si="63"/>
        <v>1.7870622880060962</v>
      </c>
      <c r="J97" s="108">
        <f t="shared" si="63"/>
        <v>2.9138920862603421</v>
      </c>
      <c r="K97" s="108">
        <f>(K92+K93)*K95/K96</f>
        <v>4.4340792526198403</v>
      </c>
      <c r="L97" s="108">
        <f>R97+S97+T97+U97</f>
        <v>1.9627245110072964</v>
      </c>
      <c r="M97" s="109">
        <f>SUM(V97:Y97)</f>
        <v>1.0118474049379609</v>
      </c>
      <c r="N97" s="107">
        <f>N99/N96</f>
        <v>0.98590125562070463</v>
      </c>
      <c r="O97" s="108">
        <f>(O99-N99)/O96</f>
        <v>1.3092498696129398</v>
      </c>
      <c r="P97" s="108">
        <f>(P99-O99)/P96</f>
        <v>1.4786581459433652</v>
      </c>
      <c r="Q97" s="108">
        <f>(Q99-P99)/Q96</f>
        <v>0.66068857630195732</v>
      </c>
      <c r="R97" s="108">
        <f>R99/R96</f>
        <v>0.67387761583966888</v>
      </c>
      <c r="S97" s="108">
        <f>(S99-R99)/S96</f>
        <v>0.84865259634471901</v>
      </c>
      <c r="T97" s="108">
        <f>(T99-S99)/T96</f>
        <v>0.44757934218934364</v>
      </c>
      <c r="U97" s="108">
        <f>(U99-T99)/U96</f>
        <v>-7.3850433664352077E-3</v>
      </c>
      <c r="V97" s="108">
        <v>0.24547938599437938</v>
      </c>
      <c r="W97" s="108">
        <v>0.43140329791055337</v>
      </c>
      <c r="X97" s="108">
        <v>0.10875783802559741</v>
      </c>
      <c r="Y97" s="109">
        <v>0.22620688300743064</v>
      </c>
    </row>
    <row r="98" spans="1:25" s="115" customFormat="1" ht="11" thickBot="1">
      <c r="A98" s="110"/>
      <c r="B98" s="111" t="s">
        <v>69</v>
      </c>
      <c r="C98" s="112">
        <f>C92*C95</f>
        <v>6782.2392951877036</v>
      </c>
      <c r="D98" s="113">
        <f t="shared" ref="D98:J98" si="64">D92*D95</f>
        <v>9327.750112105914</v>
      </c>
      <c r="E98" s="113">
        <f t="shared" si="64"/>
        <v>1437.4583832190904</v>
      </c>
      <c r="F98" s="113">
        <f t="shared" si="64"/>
        <v>1711.0796657695898</v>
      </c>
      <c r="G98" s="113">
        <f t="shared" si="64"/>
        <v>3842.1138332322239</v>
      </c>
      <c r="H98" s="113">
        <f t="shared" si="64"/>
        <v>6159.0855410458971</v>
      </c>
      <c r="I98" s="113">
        <f t="shared" si="64"/>
        <v>9653.403935403685</v>
      </c>
      <c r="J98" s="113">
        <f t="shared" si="64"/>
        <v>15576.323646288334</v>
      </c>
      <c r="K98" s="113">
        <f>K92*K95</f>
        <v>25488.457656660379</v>
      </c>
      <c r="L98" s="113">
        <f>R98+S98+T98+U98</f>
        <v>12002.421387880413</v>
      </c>
      <c r="M98" s="114">
        <f>SUM(V98:Y98)</f>
        <v>6429.9389286842088</v>
      </c>
      <c r="N98" s="112">
        <f>N92*N95</f>
        <v>5528.6991227596118</v>
      </c>
      <c r="O98" s="113">
        <f>SUM(N92:O92)*O95-N98</f>
        <v>7462.8080086714435</v>
      </c>
      <c r="P98" s="113">
        <f>(SUM(N92:P92)*P95)-(SUM(N92:O92)*O95)</f>
        <v>8522.8226843127959</v>
      </c>
      <c r="Q98" s="113">
        <f>SUM(N92:Q92)*Q95-SUM(N92:P92)*P95</f>
        <v>3974.1278409165352</v>
      </c>
      <c r="R98" s="113">
        <f>R92*R95</f>
        <v>4042.4249633601453</v>
      </c>
      <c r="S98" s="113">
        <f>SUM(R92:S92)*S95-R98</f>
        <v>5026.5848759542041</v>
      </c>
      <c r="T98" s="113">
        <f>SUM(R92:S92,T92)*T95-SUM(R92:S92)*S95</f>
        <v>2777.6149839171412</v>
      </c>
      <c r="U98" s="113">
        <f>SUM(R92:S92,T92:U92)*U95-SUM(R92:S92,T92)*T95</f>
        <v>155.79656464892287</v>
      </c>
      <c r="V98" s="113">
        <v>1562.0574125436585</v>
      </c>
      <c r="W98" s="113">
        <v>2609.1225108669432</v>
      </c>
      <c r="X98" s="113">
        <v>799.6676229965733</v>
      </c>
      <c r="Y98" s="114">
        <v>1459.0913822770335</v>
      </c>
    </row>
    <row r="99" spans="1:25" s="120" customFormat="1" ht="11" hidden="1" outlineLevel="1" thickBot="1">
      <c r="A99" s="116"/>
      <c r="B99" s="116"/>
      <c r="C99" s="117"/>
      <c r="D99" s="117"/>
      <c r="E99" s="117"/>
      <c r="F99" s="117"/>
      <c r="G99" s="117"/>
      <c r="H99" s="117"/>
      <c r="I99" s="117"/>
      <c r="J99" s="117"/>
      <c r="K99" s="117"/>
      <c r="L99" s="117"/>
      <c r="M99" s="117"/>
      <c r="N99" s="118">
        <f>SUM(N92:N93)*N95</f>
        <v>5269.7950131705711</v>
      </c>
      <c r="O99" s="118">
        <f>SUM(N92:O93)*O95</f>
        <v>12470.822199924207</v>
      </c>
      <c r="P99" s="118">
        <f>SUM(N92:P93)*P95</f>
        <v>20728.987349990424</v>
      </c>
      <c r="Q99" s="118">
        <f>SUM(N92:Q93)*Q95</f>
        <v>24438.457656660383</v>
      </c>
      <c r="R99" s="118">
        <f>SUM(R92:R93)*R95</f>
        <v>3783.5208537711042</v>
      </c>
      <c r="S99" s="118">
        <f>SUM(R92:S93)*S95</f>
        <v>8548.3249078075005</v>
      </c>
      <c r="T99" s="118">
        <f>SUM(R92:S93,T92:T93)*T95</f>
        <v>11061.282357478065</v>
      </c>
      <c r="U99" s="118">
        <f>SUM(R92:S93,T92:U93)*U95</f>
        <v>11019.818648154383</v>
      </c>
      <c r="V99" s="118"/>
      <c r="W99" s="119"/>
      <c r="X99" s="119"/>
      <c r="Y99" s="119"/>
    </row>
    <row r="100" spans="1:25" ht="11" collapsed="1" thickBot="1">
      <c r="A100" s="121" t="s">
        <v>70</v>
      </c>
      <c r="B100" s="122"/>
      <c r="C100" s="15" t="s">
        <v>3</v>
      </c>
      <c r="D100" s="16" t="s">
        <v>4</v>
      </c>
      <c r="E100" s="16" t="s">
        <v>5</v>
      </c>
      <c r="F100" s="16" t="s">
        <v>6</v>
      </c>
      <c r="G100" s="16" t="s">
        <v>7</v>
      </c>
      <c r="H100" s="16" t="s">
        <v>8</v>
      </c>
      <c r="I100" s="16" t="s">
        <v>9</v>
      </c>
      <c r="J100" s="16" t="s">
        <v>10</v>
      </c>
      <c r="K100" s="16" t="s">
        <v>11</v>
      </c>
      <c r="L100" s="16" t="s">
        <v>12</v>
      </c>
      <c r="M100" s="16" t="s">
        <v>13</v>
      </c>
      <c r="N100" s="13" t="s">
        <v>14</v>
      </c>
      <c r="O100" s="18" t="s">
        <v>15</v>
      </c>
      <c r="P100" s="18" t="s">
        <v>16</v>
      </c>
      <c r="Q100" s="18" t="s">
        <v>17</v>
      </c>
      <c r="R100" s="13" t="s">
        <v>18</v>
      </c>
      <c r="S100" s="18" t="s">
        <v>19</v>
      </c>
      <c r="T100" s="18" t="s">
        <v>20</v>
      </c>
      <c r="U100" s="18" t="s">
        <v>21</v>
      </c>
      <c r="V100" s="18" t="s">
        <v>22</v>
      </c>
      <c r="W100" s="18" t="str">
        <f>W3</f>
        <v>2Q20A</v>
      </c>
      <c r="X100" s="18" t="s">
        <v>24</v>
      </c>
      <c r="Y100" s="19" t="s">
        <v>25</v>
      </c>
    </row>
    <row r="101" spans="1:25">
      <c r="A101" s="95"/>
      <c r="B101" s="96" t="s">
        <v>71</v>
      </c>
      <c r="C101" s="123">
        <v>37.180585356528894</v>
      </c>
      <c r="D101" s="124">
        <v>7.4422426441206788</v>
      </c>
      <c r="E101" s="124">
        <v>2.2129554248891612</v>
      </c>
      <c r="F101" s="124">
        <v>-21.009929571556498</v>
      </c>
      <c r="G101" s="124">
        <v>-76.936388741522407</v>
      </c>
      <c r="H101" s="124">
        <v>-74.453093223606174</v>
      </c>
      <c r="I101" s="124">
        <v>7.3980511257612749</v>
      </c>
      <c r="J101" s="124">
        <v>37.461732464492499</v>
      </c>
      <c r="K101" s="124">
        <v>16.689355644067302</v>
      </c>
      <c r="L101" s="124">
        <f>SUM(R101:S101,T101:U101)</f>
        <v>-215.46356687789418</v>
      </c>
      <c r="M101" s="124">
        <f>SUM(V101:Y101)</f>
        <v>-173.29235809661415</v>
      </c>
      <c r="N101" s="123">
        <v>18.174971859255567</v>
      </c>
      <c r="O101" s="124">
        <v>9.1371631261799937</v>
      </c>
      <c r="P101" s="124">
        <v>67.847332044909763</v>
      </c>
      <c r="Q101" s="124">
        <v>-78.47011138627802</v>
      </c>
      <c r="R101" s="123">
        <v>-38.310149200525778</v>
      </c>
      <c r="S101" s="124">
        <v>-88.710735732826763</v>
      </c>
      <c r="T101" s="124">
        <v>-70.70244082556124</v>
      </c>
      <c r="U101" s="124">
        <v>-17.740241118980407</v>
      </c>
      <c r="V101" s="124">
        <v>-109.86200871756544</v>
      </c>
      <c r="W101" s="124">
        <v>-103.01288494392188</v>
      </c>
      <c r="X101" s="124">
        <v>8.3139892565825253</v>
      </c>
      <c r="Y101" s="125">
        <v>31.268546308290627</v>
      </c>
    </row>
    <row r="102" spans="1:25" hidden="1">
      <c r="A102" s="95"/>
      <c r="B102" s="126"/>
      <c r="C102" s="123"/>
      <c r="D102" s="124"/>
      <c r="E102" s="124"/>
      <c r="F102" s="124"/>
      <c r="G102" s="124"/>
      <c r="H102" s="124"/>
      <c r="I102" s="124"/>
      <c r="J102" s="124"/>
      <c r="K102" s="124"/>
      <c r="L102" s="124"/>
      <c r="M102" s="124"/>
      <c r="N102" s="123"/>
      <c r="O102" s="124"/>
      <c r="P102" s="124"/>
      <c r="Q102" s="124"/>
      <c r="R102" s="123"/>
      <c r="S102" s="124"/>
      <c r="T102" s="124"/>
      <c r="U102" s="124"/>
      <c r="V102" s="124"/>
      <c r="W102" s="124"/>
      <c r="X102" s="124"/>
      <c r="Y102" s="125"/>
    </row>
    <row r="103" spans="1:25" s="92" customFormat="1">
      <c r="A103" s="127"/>
      <c r="B103" s="128" t="s">
        <v>72</v>
      </c>
      <c r="C103" s="129">
        <f t="shared" ref="C103:M103" si="65">C84+C101</f>
        <v>434.60943735450064</v>
      </c>
      <c r="D103" s="130">
        <f t="shared" si="65"/>
        <v>561.36283444932951</v>
      </c>
      <c r="E103" s="130">
        <f t="shared" si="65"/>
        <v>463.51339732679173</v>
      </c>
      <c r="F103" s="130">
        <f t="shared" si="65"/>
        <v>456.80763530325567</v>
      </c>
      <c r="G103" s="130">
        <f t="shared" si="65"/>
        <v>491.36267721000019</v>
      </c>
      <c r="H103" s="130">
        <f t="shared" si="65"/>
        <v>566.05568715944469</v>
      </c>
      <c r="I103" s="130">
        <f t="shared" si="65"/>
        <v>782.85676407037226</v>
      </c>
      <c r="J103" s="130">
        <f t="shared" si="65"/>
        <v>1041.7130069531652</v>
      </c>
      <c r="K103" s="130">
        <f t="shared" si="65"/>
        <v>1458.0941706983933</v>
      </c>
      <c r="L103" s="130">
        <f t="shared" si="65"/>
        <v>931.33643855740615</v>
      </c>
      <c r="M103" s="130">
        <f t="shared" si="65"/>
        <v>940.26042890919916</v>
      </c>
      <c r="N103" s="129">
        <f t="shared" ref="N103:W103" si="66">N84+N101</f>
        <v>344.39827386433404</v>
      </c>
      <c r="O103" s="130">
        <f t="shared" si="66"/>
        <v>397.57393977840059</v>
      </c>
      <c r="P103" s="130">
        <f t="shared" si="66"/>
        <v>476.78978006325048</v>
      </c>
      <c r="Q103" s="130">
        <f t="shared" si="66"/>
        <v>239.33217699240851</v>
      </c>
      <c r="R103" s="129">
        <f t="shared" si="66"/>
        <v>265.3877331682217</v>
      </c>
      <c r="S103" s="130">
        <f t="shared" si="66"/>
        <v>272.69603446970854</v>
      </c>
      <c r="T103" s="130">
        <f t="shared" si="66"/>
        <v>210.39136319541981</v>
      </c>
      <c r="U103" s="130">
        <f t="shared" si="66"/>
        <v>182.86130772405602</v>
      </c>
      <c r="V103" s="130">
        <f t="shared" si="66"/>
        <v>193.88990766469323</v>
      </c>
      <c r="W103" s="130">
        <f t="shared" si="66"/>
        <v>201.49353856959462</v>
      </c>
      <c r="X103" s="130">
        <f>X84+X101</f>
        <v>258.93055644051566</v>
      </c>
      <c r="Y103" s="131">
        <f>Y84+Y101</f>
        <v>285.94642623439523</v>
      </c>
    </row>
    <row r="104" spans="1:25">
      <c r="A104" s="95"/>
      <c r="B104" s="96" t="s">
        <v>73</v>
      </c>
      <c r="C104" s="123">
        <v>77.319999999999993</v>
      </c>
      <c r="D104" s="124">
        <v>196.867261202728</v>
      </c>
      <c r="E104" s="124">
        <v>43.385035320230301</v>
      </c>
      <c r="F104" s="124">
        <v>6.2458941270639308</v>
      </c>
      <c r="G104" s="124">
        <v>-1.7796244317620915</v>
      </c>
      <c r="H104" s="124">
        <v>70.371391485432753</v>
      </c>
      <c r="I104" s="124">
        <v>179.6277617013757</v>
      </c>
      <c r="J104" s="124">
        <v>123.91038495409974</v>
      </c>
      <c r="K104" s="124">
        <v>21.176240784488996</v>
      </c>
      <c r="L104" s="124">
        <f>SUM(R104:S104,T104:U104)</f>
        <v>-22.704657810592629</v>
      </c>
      <c r="M104" s="124">
        <f t="shared" ref="M104:M111" si="67">SUM(V104:Y104)</f>
        <v>2.8543501385774981</v>
      </c>
      <c r="N104" s="123">
        <v>-6.1623388173941578</v>
      </c>
      <c r="O104" s="124">
        <v>16.859329265854576</v>
      </c>
      <c r="P104" s="124">
        <v>-7.7099475843354206</v>
      </c>
      <c r="Q104" s="124">
        <v>18.189197920363998</v>
      </c>
      <c r="R104" s="123">
        <v>24.349117474213291</v>
      </c>
      <c r="S104" s="124">
        <v>-6.0978063870010413</v>
      </c>
      <c r="T104" s="124">
        <v>-6.7779646306819377</v>
      </c>
      <c r="U104" s="124">
        <v>-34.178004267122944</v>
      </c>
      <c r="V104" s="124">
        <v>52.099365778129048</v>
      </c>
      <c r="W104" s="124">
        <v>-7.5775111165151898E-2</v>
      </c>
      <c r="X104" s="124">
        <f>SUM(X105:X107)</f>
        <v>-19.133035190286886</v>
      </c>
      <c r="Y104" s="125">
        <f>SUM(Y105:Y107)</f>
        <v>-30.03620533809951</v>
      </c>
    </row>
    <row r="105" spans="1:25">
      <c r="A105" s="95"/>
      <c r="B105" s="132" t="s">
        <v>74</v>
      </c>
      <c r="C105" s="54">
        <v>0</v>
      </c>
      <c r="D105" s="124">
        <v>-20.100535467771923</v>
      </c>
      <c r="E105" s="124">
        <v>-12.440698684337505</v>
      </c>
      <c r="F105" s="124">
        <v>1.0387800433801064</v>
      </c>
      <c r="G105" s="124">
        <v>-3.8858058833791653</v>
      </c>
      <c r="H105" s="124">
        <v>-4.8273525344795134</v>
      </c>
      <c r="I105" s="124">
        <v>-5.2825851272437161</v>
      </c>
      <c r="J105" s="124">
        <v>-15.904235513087757</v>
      </c>
      <c r="K105" s="124">
        <v>-34.893683699366768</v>
      </c>
      <c r="L105" s="124">
        <v>-25.748795432772454</v>
      </c>
      <c r="M105" s="124">
        <f t="shared" si="67"/>
        <v>-31.681421010393993</v>
      </c>
      <c r="N105" s="123">
        <v>-6.003977454184743</v>
      </c>
      <c r="O105" s="124">
        <v>-11.20143569995701</v>
      </c>
      <c r="P105" s="124">
        <v>-7.7321881147619314</v>
      </c>
      <c r="Q105" s="124">
        <v>-9.9560824304630842</v>
      </c>
      <c r="R105" s="123">
        <v>-7.3720730401127303</v>
      </c>
      <c r="S105" s="124">
        <v>-4.6366357800670288</v>
      </c>
      <c r="T105" s="124">
        <v>-6.8971077563354557</v>
      </c>
      <c r="U105" s="124">
        <v>-6.8429788562572398</v>
      </c>
      <c r="V105" s="124">
        <v>-3.2104784402230933</v>
      </c>
      <c r="W105" s="124">
        <v>-8.0554057269246826</v>
      </c>
      <c r="X105" s="124">
        <v>-9.9702828101189276</v>
      </c>
      <c r="Y105" s="125">
        <v>-10.445254033127288</v>
      </c>
    </row>
    <row r="106" spans="1:25">
      <c r="A106" s="95"/>
      <c r="B106" s="132" t="s">
        <v>75</v>
      </c>
      <c r="C106" s="123">
        <v>77.316172991388285</v>
      </c>
      <c r="D106" s="124">
        <f>274.095229975702</f>
        <v>274.09522997570201</v>
      </c>
      <c r="E106" s="124">
        <v>4.7460353202303214</v>
      </c>
      <c r="F106" s="124">
        <v>-9.6998930049243715</v>
      </c>
      <c r="G106" s="124">
        <v>15.591189533612406</v>
      </c>
      <c r="H106" s="124">
        <v>76.660061982723832</v>
      </c>
      <c r="I106" s="124">
        <v>170.63896470337983</v>
      </c>
      <c r="J106" s="124">
        <v>40.687009452829074</v>
      </c>
      <c r="K106" s="124">
        <v>58.123523280559318</v>
      </c>
      <c r="L106" s="124">
        <v>11.892414934512226</v>
      </c>
      <c r="M106" s="124">
        <f t="shared" si="67"/>
        <v>36.043226507924906</v>
      </c>
      <c r="N106" s="123">
        <v>0</v>
      </c>
      <c r="O106" s="124">
        <v>28.192919286616387</v>
      </c>
      <c r="P106" s="124">
        <v>-0.50380031411573967</v>
      </c>
      <c r="Q106" s="124">
        <v>30.434404308058671</v>
      </c>
      <c r="R106" s="123">
        <v>25.773069076265553</v>
      </c>
      <c r="S106" s="124">
        <v>-3.9635779680310401E-2</v>
      </c>
      <c r="T106" s="124">
        <v>0.6113310053613189</v>
      </c>
      <c r="U106" s="124">
        <v>-14.452349367434335</v>
      </c>
      <c r="V106" s="124">
        <v>61.714781346986477</v>
      </c>
      <c r="W106" s="124">
        <v>-0.6602808294653002</v>
      </c>
      <c r="X106" s="124">
        <v>-8.6752887420055416</v>
      </c>
      <c r="Y106" s="125">
        <v>-16.335985267590729</v>
      </c>
    </row>
    <row r="107" spans="1:25">
      <c r="A107" s="95"/>
      <c r="B107" s="132" t="s">
        <v>76</v>
      </c>
      <c r="C107" s="54">
        <v>0</v>
      </c>
      <c r="D107" s="124">
        <v>-57.205533713483803</v>
      </c>
      <c r="E107" s="124">
        <v>51.080515971306333</v>
      </c>
      <c r="F107" s="124">
        <v>14.906848235133323</v>
      </c>
      <c r="G107" s="124">
        <v>-13.491113799160294</v>
      </c>
      <c r="H107" s="124">
        <v>-1.4613570769592854</v>
      </c>
      <c r="I107" s="124">
        <v>14.271396944152743</v>
      </c>
      <c r="J107" s="124">
        <v>99.127611014358422</v>
      </c>
      <c r="K107" s="124">
        <v>-2.0535987967035521</v>
      </c>
      <c r="L107" s="124">
        <v>-8.8482773123324048</v>
      </c>
      <c r="M107" s="124">
        <f t="shared" si="67"/>
        <v>-1.5074553589534165</v>
      </c>
      <c r="N107" s="123">
        <v>-0.15836136320941518</v>
      </c>
      <c r="O107" s="124">
        <v>-0.13215432080479983</v>
      </c>
      <c r="P107" s="124">
        <v>0.52604084454225097</v>
      </c>
      <c r="Q107" s="124">
        <v>-2.2891239572315878</v>
      </c>
      <c r="R107" s="123">
        <v>5.9481214380604692</v>
      </c>
      <c r="S107" s="124">
        <v>-1.4215348272537021</v>
      </c>
      <c r="T107" s="124">
        <v>-0.49218787970780087</v>
      </c>
      <c r="U107" s="124">
        <v>-12.882676043431401</v>
      </c>
      <c r="V107" s="124">
        <v>-6.4049371286343382</v>
      </c>
      <c r="W107" s="124">
        <v>8.6399114452248309</v>
      </c>
      <c r="X107" s="124">
        <v>-0.48746363816241711</v>
      </c>
      <c r="Y107" s="125">
        <v>-3.2549660373814921</v>
      </c>
    </row>
    <row r="108" spans="1:25">
      <c r="A108" s="95"/>
      <c r="B108" s="96" t="s">
        <v>77</v>
      </c>
      <c r="C108" s="54">
        <v>0</v>
      </c>
      <c r="D108" s="55">
        <v>0</v>
      </c>
      <c r="E108" s="124">
        <v>3.7295829708445778</v>
      </c>
      <c r="F108" s="124">
        <v>-8.7296155807936557</v>
      </c>
      <c r="G108" s="124">
        <v>-12.034538503636391</v>
      </c>
      <c r="H108" s="124">
        <v>-17.299107518763456</v>
      </c>
      <c r="I108" s="124">
        <v>1.5967122915987675</v>
      </c>
      <c r="J108" s="124">
        <v>4.9849309398531103</v>
      </c>
      <c r="K108" s="124">
        <v>7.6401945852252018</v>
      </c>
      <c r="L108" s="124">
        <f>SUM(R108:S108,T108:U108)</f>
        <v>-20.733242958124798</v>
      </c>
      <c r="M108" s="124">
        <f t="shared" si="67"/>
        <v>-42.115101018217985</v>
      </c>
      <c r="N108" s="123">
        <v>2.9669376662067153</v>
      </c>
      <c r="O108" s="124">
        <v>1.4830710528711462</v>
      </c>
      <c r="P108" s="124">
        <v>12.956283109051427</v>
      </c>
      <c r="Q108" s="124">
        <v>-8.1383858576320947</v>
      </c>
      <c r="R108" s="123">
        <v>-3.3767813122834638</v>
      </c>
      <c r="S108" s="124">
        <v>-11.137306008478399</v>
      </c>
      <c r="T108" s="124">
        <v>-9.4713984973723662</v>
      </c>
      <c r="U108" s="124">
        <v>3.2522428600094315</v>
      </c>
      <c r="V108" s="124">
        <v>-26.073535812832329</v>
      </c>
      <c r="W108" s="124">
        <v>-25.715051582138518</v>
      </c>
      <c r="X108" s="124">
        <v>2.8117090647997189</v>
      </c>
      <c r="Y108" s="125">
        <v>6.8617773119531442</v>
      </c>
    </row>
    <row r="109" spans="1:25">
      <c r="A109" s="95"/>
      <c r="B109" s="96" t="s">
        <v>78</v>
      </c>
      <c r="C109" s="123">
        <f t="shared" ref="C109:M109" si="68">C92+C101+C104-C108</f>
        <v>328.44460274360512</v>
      </c>
      <c r="D109" s="124">
        <f t="shared" si="68"/>
        <v>510.17046952857532</v>
      </c>
      <c r="E109" s="124">
        <f t="shared" si="68"/>
        <v>88.108263122783598</v>
      </c>
      <c r="F109" s="124">
        <f t="shared" si="68"/>
        <v>49.647025045463842</v>
      </c>
      <c r="G109" s="124">
        <f t="shared" si="68"/>
        <v>51.607293871527716</v>
      </c>
      <c r="H109" s="124">
        <f t="shared" si="68"/>
        <v>192.85537980055432</v>
      </c>
      <c r="I109" s="124">
        <f t="shared" si="68"/>
        <v>458.97640021932415</v>
      </c>
      <c r="J109" s="124">
        <f t="shared" si="68"/>
        <v>615.41350409761412</v>
      </c>
      <c r="K109" s="124">
        <f t="shared" si="68"/>
        <v>818.80462517915112</v>
      </c>
      <c r="L109" s="124">
        <f t="shared" si="68"/>
        <v>169.17619770737437</v>
      </c>
      <c r="M109" s="124">
        <f t="shared" si="68"/>
        <v>77.149778312797309</v>
      </c>
      <c r="N109" s="123">
        <f>N92+N101+N104-N108</f>
        <v>184.32513443696342</v>
      </c>
      <c r="O109" s="124">
        <f>O92+O101+O104-O108</f>
        <v>258.52875158182098</v>
      </c>
      <c r="P109" s="124">
        <f>P92+P101+P104-P108</f>
        <v>306.92874023192309</v>
      </c>
      <c r="Q109" s="124">
        <f>Q92+Q101+Q104-Q108</f>
        <v>67.39428754317197</v>
      </c>
      <c r="R109" s="123">
        <f>R92+R101+R104-R108</f>
        <v>117.24148480265883</v>
      </c>
      <c r="S109" s="124">
        <v>71.781541319448621</v>
      </c>
      <c r="T109" s="124">
        <v>27.195271638221129</v>
      </c>
      <c r="U109" s="124">
        <f>U92+U101+U104-U108</f>
        <v>-47.042097255499669</v>
      </c>
      <c r="V109" s="124">
        <v>18.243202638724572</v>
      </c>
      <c r="W109" s="124">
        <v>4.6723702396084938</v>
      </c>
      <c r="X109" s="124">
        <v>12.126537329707126</v>
      </c>
      <c r="Y109" s="125">
        <v>42.107668104756954</v>
      </c>
    </row>
    <row r="110" spans="1:25" s="92" customFormat="1">
      <c r="A110" s="105"/>
      <c r="B110" s="106" t="s">
        <v>79</v>
      </c>
      <c r="C110" s="133">
        <f t="shared" ref="C110:K110" si="69">(C109+C93)*C95/C96</f>
        <v>2.4556442199855861</v>
      </c>
      <c r="D110" s="134">
        <f t="shared" si="69"/>
        <v>3.2837832450022755</v>
      </c>
      <c r="E110" s="134">
        <f t="shared" si="69"/>
        <v>0.56893962571960199</v>
      </c>
      <c r="F110" s="134">
        <f t="shared" si="69"/>
        <v>0.31690106079548619</v>
      </c>
      <c r="G110" s="134">
        <f t="shared" si="69"/>
        <v>0.31113628258706499</v>
      </c>
      <c r="H110" s="134">
        <f t="shared" si="69"/>
        <v>1.1553722282337204</v>
      </c>
      <c r="I110" s="134">
        <f t="shared" si="69"/>
        <v>3.1462996857055847</v>
      </c>
      <c r="J110" s="134">
        <f t="shared" si="69"/>
        <v>3.9783936185378792</v>
      </c>
      <c r="K110" s="134">
        <f t="shared" si="69"/>
        <v>4.6113348536124183</v>
      </c>
      <c r="L110" s="134">
        <f>R110+S110+T110+U110</f>
        <v>0.76043579466682754</v>
      </c>
      <c r="M110" s="134">
        <f t="shared" si="67"/>
        <v>0.29662380326442295</v>
      </c>
      <c r="N110" s="133">
        <f>N112/N96</f>
        <v>1.0392806493654898</v>
      </c>
      <c r="O110" s="134">
        <f>(O112-N112)/O96</f>
        <v>1.4510442228851543</v>
      </c>
      <c r="P110" s="134">
        <f>(P112-O112)/P96</f>
        <v>1.7528165256441059</v>
      </c>
      <c r="Q110" s="134">
        <f>(Q112-P112)/Q96</f>
        <v>0.36288732791208606</v>
      </c>
      <c r="R110" s="133">
        <f>R112/R96</f>
        <v>0.61426081423141821</v>
      </c>
      <c r="S110" s="134">
        <v>0.35716913966110292</v>
      </c>
      <c r="T110" s="134">
        <v>9.4078962817602016E-2</v>
      </c>
      <c r="U110" s="134">
        <f>(U112-T112)/U96</f>
        <v>-0.30507312204329551</v>
      </c>
      <c r="V110" s="134">
        <v>6.8912101723201863E-2</v>
      </c>
      <c r="W110" s="134">
        <v>-5.9576951111153104E-3</v>
      </c>
      <c r="X110" s="134">
        <v>3.4022521662157634E-2</v>
      </c>
      <c r="Y110" s="135">
        <v>0.19964687499017875</v>
      </c>
    </row>
    <row r="111" spans="1:25" s="115" customFormat="1" ht="11" thickBot="1">
      <c r="A111" s="110"/>
      <c r="B111" s="111" t="s">
        <v>80</v>
      </c>
      <c r="C111" s="112">
        <f t="shared" ref="C111:K111" si="70">C109*C95</f>
        <v>10412.022351575026</v>
      </c>
      <c r="D111" s="113">
        <f t="shared" si="70"/>
        <v>15558.515758072104</v>
      </c>
      <c r="E111" s="113">
        <f t="shared" si="70"/>
        <v>2739.0215756979737</v>
      </c>
      <c r="F111" s="113">
        <f t="shared" si="70"/>
        <v>1525.6431502420949</v>
      </c>
      <c r="G111" s="113">
        <f t="shared" si="70"/>
        <v>1676.2461907823176</v>
      </c>
      <c r="H111" s="113">
        <f t="shared" si="70"/>
        <v>6612.2588373797853</v>
      </c>
      <c r="I111" s="113">
        <f t="shared" si="70"/>
        <v>16197.142480501197</v>
      </c>
      <c r="J111" s="113">
        <f t="shared" si="70"/>
        <v>20883.072599945979</v>
      </c>
      <c r="K111" s="113">
        <f t="shared" si="70"/>
        <v>26465.403095040525</v>
      </c>
      <c r="L111" s="113">
        <f>R111+S111+T111+U111</f>
        <v>5252.1089815841624</v>
      </c>
      <c r="M111" s="113">
        <f t="shared" si="67"/>
        <v>2414.2788912614142</v>
      </c>
      <c r="N111" s="112">
        <f>N109*N95</f>
        <v>5814.0202554375883</v>
      </c>
      <c r="O111" s="113">
        <f>SUM(N109:O109)*O95-N111</f>
        <v>8242.6935114618518</v>
      </c>
      <c r="P111" s="113">
        <f>SUM(N109:P109)*P95-SUM(N109:O109)*O95</f>
        <v>10053.971167181935</v>
      </c>
      <c r="Q111" s="113">
        <f>SUM(N109:Q109)*Q95-SUM(N109:P109)*P95</f>
        <v>2302.1072735644011</v>
      </c>
      <c r="R111" s="112">
        <f>R109*R95</f>
        <v>3707.7033361416843</v>
      </c>
      <c r="S111" s="113">
        <v>2267.1254964807722</v>
      </c>
      <c r="T111" s="113">
        <v>792.86875443680401</v>
      </c>
      <c r="U111" s="113">
        <f>SUM(R109:S109,T109:U109)*U95-SUM(R109:S109,T109)*T95</f>
        <v>-1515.5886054750981</v>
      </c>
      <c r="V111" s="113">
        <v>570.71122974854018</v>
      </c>
      <c r="W111" s="113">
        <v>153.53651301235823</v>
      </c>
      <c r="X111" s="113">
        <v>380.06230991323866</v>
      </c>
      <c r="Y111" s="114">
        <v>1309.9688385872771</v>
      </c>
    </row>
    <row r="112" spans="1:25" s="139" customFormat="1" ht="11" hidden="1" outlineLevel="1" thickBot="1">
      <c r="A112" s="136"/>
      <c r="B112" s="136"/>
      <c r="C112" s="137">
        <f t="shared" ref="C112:L112" si="71">SUM(C109,C93)*C95</f>
        <v>10412.022351575026</v>
      </c>
      <c r="D112" s="137">
        <f t="shared" si="71"/>
        <v>15558.515758072104</v>
      </c>
      <c r="E112" s="137">
        <f t="shared" si="71"/>
        <v>2739.0215756979737</v>
      </c>
      <c r="F112" s="137">
        <f t="shared" si="71"/>
        <v>1525.6431502420949</v>
      </c>
      <c r="G112" s="137">
        <f t="shared" si="71"/>
        <v>1497.8900263987557</v>
      </c>
      <c r="H112" s="137">
        <f t="shared" si="71"/>
        <v>5562.2588373797853</v>
      </c>
      <c r="I112" s="137">
        <f t="shared" si="71"/>
        <v>15147.142480501197</v>
      </c>
      <c r="J112" s="137">
        <f t="shared" si="71"/>
        <v>19833.072599945976</v>
      </c>
      <c r="K112" s="137">
        <f t="shared" si="71"/>
        <v>25415.403095040525</v>
      </c>
      <c r="L112" s="137">
        <f t="shared" si="71"/>
        <v>4269.5061533389517</v>
      </c>
      <c r="M112" s="137"/>
      <c r="N112" s="137">
        <f>SUM(N109,N93)*N95</f>
        <v>5555.1161458485467</v>
      </c>
      <c r="O112" s="137">
        <f>SUM(N109:O109,N93:O93)*O95</f>
        <v>13536.028835392592</v>
      </c>
      <c r="P112" s="137">
        <f>SUM(N109:P109,N93:P93)*P95</f>
        <v>23325.342468327948</v>
      </c>
      <c r="Q112" s="137">
        <f>SUM(N109:Q109,N93:Q93)*Q95</f>
        <v>25362.792207645773</v>
      </c>
      <c r="R112" s="138">
        <f>SUM(R109,R93)*R95</f>
        <v>3448.7992265526432</v>
      </c>
      <c r="S112" s="138">
        <f>SUM(R109:S109,R93:S93)*S95</f>
        <v>5454.143901186847</v>
      </c>
      <c r="T112" s="136">
        <f>SUM(R109:S109,T109,T93,R93:S93)*T95</f>
        <v>5982.3551196341896</v>
      </c>
      <c r="U112" s="136">
        <f>SUM(R109:S109,T109:U109,T93:U93,R93:S93)*U95</f>
        <v>4269.506240186488</v>
      </c>
      <c r="V112" s="136"/>
      <c r="W112" s="136"/>
      <c r="X112" s="136"/>
      <c r="Y112" s="136"/>
    </row>
    <row r="113" spans="1:25" s="141" customFormat="1" ht="11" collapsed="1" thickBot="1">
      <c r="A113" s="121" t="s">
        <v>81</v>
      </c>
      <c r="B113" s="140"/>
      <c r="C113" s="15" t="s">
        <v>3</v>
      </c>
      <c r="D113" s="16" t="s">
        <v>4</v>
      </c>
      <c r="E113" s="16" t="s">
        <v>5</v>
      </c>
      <c r="F113" s="16" t="s">
        <v>6</v>
      </c>
      <c r="G113" s="16" t="s">
        <v>7</v>
      </c>
      <c r="H113" s="16" t="s">
        <v>8</v>
      </c>
      <c r="I113" s="16" t="s">
        <v>9</v>
      </c>
      <c r="J113" s="16" t="s">
        <v>10</v>
      </c>
      <c r="K113" s="16" t="s">
        <v>11</v>
      </c>
      <c r="L113" s="16" t="s">
        <v>12</v>
      </c>
      <c r="M113" s="16" t="s">
        <v>13</v>
      </c>
      <c r="N113" s="13" t="s">
        <v>14</v>
      </c>
      <c r="O113" s="18" t="s">
        <v>15</v>
      </c>
      <c r="P113" s="18" t="s">
        <v>16</v>
      </c>
      <c r="Q113" s="18" t="s">
        <v>17</v>
      </c>
      <c r="R113" s="18" t="s">
        <v>18</v>
      </c>
      <c r="S113" s="18" t="s">
        <v>19</v>
      </c>
      <c r="T113" s="18" t="s">
        <v>20</v>
      </c>
      <c r="U113" s="18" t="s">
        <v>21</v>
      </c>
      <c r="V113" s="18" t="s">
        <v>22</v>
      </c>
      <c r="W113" s="18" t="str">
        <f>W100</f>
        <v>2Q20A</v>
      </c>
      <c r="X113" s="18" t="s">
        <v>24</v>
      </c>
      <c r="Y113" s="19" t="s">
        <v>25</v>
      </c>
    </row>
    <row r="114" spans="1:25" s="115" customFormat="1">
      <c r="A114" s="95"/>
      <c r="B114" s="96" t="s">
        <v>82</v>
      </c>
      <c r="C114" s="124">
        <v>996.44128113879026</v>
      </c>
      <c r="D114" s="124">
        <v>1379.3299035161181</v>
      </c>
      <c r="E114" s="124">
        <v>2481.0510020402417</v>
      </c>
      <c r="F114" s="124">
        <v>2465.8680710710614</v>
      </c>
      <c r="G114" s="124">
        <v>1900.7838406314022</v>
      </c>
      <c r="H114" s="124">
        <v>2198.3180476254724</v>
      </c>
      <c r="I114" s="124">
        <v>2721.9260605886607</v>
      </c>
      <c r="J114" s="124">
        <v>2722.2942951966111</v>
      </c>
      <c r="K114" s="124">
        <v>4049.6479395757697</v>
      </c>
      <c r="L114" s="124">
        <v>4519.9652615586419</v>
      </c>
      <c r="M114" s="125">
        <f>Y114</f>
        <v>6401.381690510294</v>
      </c>
      <c r="N114" s="123">
        <v>2482.1542156068158</v>
      </c>
      <c r="O114" s="124">
        <v>2740.1383162261582</v>
      </c>
      <c r="P114" s="124">
        <v>3286.5454731744708</v>
      </c>
      <c r="Q114" s="124">
        <v>4049.6479395757697</v>
      </c>
      <c r="R114" s="124">
        <v>4396.6396007300718</v>
      </c>
      <c r="S114" s="124">
        <v>4456.8188994144848</v>
      </c>
      <c r="T114" s="124">
        <v>4327.2415979303278</v>
      </c>
      <c r="U114" s="124">
        <v>4519.9652615586419</v>
      </c>
      <c r="V114" s="124">
        <v>6526.4675844411531</v>
      </c>
      <c r="W114" s="124">
        <v>6525.8285166582073</v>
      </c>
      <c r="X114" s="124">
        <v>6374.6082232995304</v>
      </c>
      <c r="Y114" s="125">
        <v>6401.381690510294</v>
      </c>
    </row>
    <row r="115" spans="1:25" s="115" customFormat="1">
      <c r="A115" s="127"/>
      <c r="B115" s="96" t="s">
        <v>83</v>
      </c>
      <c r="C115" s="142">
        <v>0</v>
      </c>
      <c r="D115" s="142">
        <v>-211.16272025041653</v>
      </c>
      <c r="E115" s="142">
        <v>-161.18537423386283</v>
      </c>
      <c r="F115" s="142">
        <v>-241.44668673964452</v>
      </c>
      <c r="G115" s="142">
        <v>-140.84773837332767</v>
      </c>
      <c r="H115" s="142">
        <v>-333.5626514627279</v>
      </c>
      <c r="I115" s="142">
        <v>-460.22345950594274</v>
      </c>
      <c r="J115" s="142">
        <v>-763.50424512640961</v>
      </c>
      <c r="K115" s="142">
        <v>-1219.6714433149548</v>
      </c>
      <c r="L115" s="142">
        <f>U115</f>
        <v>-1480.6400341223161</v>
      </c>
      <c r="M115" s="143">
        <f t="shared" ref="M115:M119" si="72">Y115</f>
        <v>-823.87740970992422</v>
      </c>
      <c r="N115" s="144">
        <v>-872.06953866703179</v>
      </c>
      <c r="O115" s="142">
        <v>-795.24536922623543</v>
      </c>
      <c r="P115" s="142">
        <v>-842.903357179512</v>
      </c>
      <c r="Q115" s="142">
        <v>-1219.6714433149548</v>
      </c>
      <c r="R115" s="142">
        <v>-1289.4496604730332</v>
      </c>
      <c r="S115" s="142">
        <v>-1387.9380833762311</v>
      </c>
      <c r="T115" s="142">
        <v>-1465.8802899712477</v>
      </c>
      <c r="U115" s="142">
        <v>-1480.6400341223161</v>
      </c>
      <c r="V115" s="142">
        <v>-603.24041696056861</v>
      </c>
      <c r="W115" s="142">
        <v>-729.34762845160276</v>
      </c>
      <c r="X115" s="142">
        <v>-725.49304871123275</v>
      </c>
      <c r="Y115" s="143">
        <v>-823.87740970992422</v>
      </c>
    </row>
    <row r="116" spans="1:25" s="115" customFormat="1">
      <c r="A116" s="95"/>
      <c r="B116" s="128" t="s">
        <v>84</v>
      </c>
      <c r="C116" s="124">
        <f>C114+C115</f>
        <v>996.44128113879026</v>
      </c>
      <c r="D116" s="124">
        <f t="shared" ref="D116:L116" si="73">D114+D115</f>
        <v>1168.1671832657016</v>
      </c>
      <c r="E116" s="124">
        <f t="shared" si="73"/>
        <v>2319.8656278063791</v>
      </c>
      <c r="F116" s="124">
        <f t="shared" si="73"/>
        <v>2224.4213843314169</v>
      </c>
      <c r="G116" s="124">
        <f t="shared" si="73"/>
        <v>1759.9361022580745</v>
      </c>
      <c r="H116" s="124">
        <f t="shared" si="73"/>
        <v>1864.7553961627445</v>
      </c>
      <c r="I116" s="124">
        <f t="shared" si="73"/>
        <v>2261.702601082718</v>
      </c>
      <c r="J116" s="124">
        <f t="shared" si="73"/>
        <v>1958.7900500702015</v>
      </c>
      <c r="K116" s="124">
        <f t="shared" si="73"/>
        <v>2829.9764962608151</v>
      </c>
      <c r="L116" s="124">
        <f t="shared" si="73"/>
        <v>3039.3252274363258</v>
      </c>
      <c r="M116" s="125">
        <f t="shared" si="72"/>
        <v>5577.50428080037</v>
      </c>
      <c r="N116" s="123">
        <f t="shared" ref="N116:Y116" si="74">N114+N115</f>
        <v>1610.084676939784</v>
      </c>
      <c r="O116" s="124">
        <f t="shared" si="74"/>
        <v>1944.8929469999227</v>
      </c>
      <c r="P116" s="124">
        <f t="shared" si="74"/>
        <v>2443.6421159949587</v>
      </c>
      <c r="Q116" s="124">
        <f t="shared" si="74"/>
        <v>2829.9764962608151</v>
      </c>
      <c r="R116" s="124">
        <f t="shared" si="74"/>
        <v>3107.1899402570389</v>
      </c>
      <c r="S116" s="124">
        <f t="shared" si="74"/>
        <v>3068.8808160382537</v>
      </c>
      <c r="T116" s="124">
        <f t="shared" si="74"/>
        <v>2861.36130795908</v>
      </c>
      <c r="U116" s="124">
        <f t="shared" si="74"/>
        <v>3039.3252274363258</v>
      </c>
      <c r="V116" s="124">
        <f t="shared" si="74"/>
        <v>5923.2271674805843</v>
      </c>
      <c r="W116" s="124">
        <f t="shared" si="74"/>
        <v>5796.4808882066045</v>
      </c>
      <c r="X116" s="124">
        <f t="shared" si="74"/>
        <v>5649.115174588298</v>
      </c>
      <c r="Y116" s="125">
        <f t="shared" si="74"/>
        <v>5577.50428080037</v>
      </c>
    </row>
    <row r="117" spans="1:25" s="115" customFormat="1">
      <c r="A117" s="95"/>
      <c r="B117" s="128" t="s">
        <v>85</v>
      </c>
      <c r="C117" s="124">
        <v>1069.3071277192028</v>
      </c>
      <c r="D117" s="124">
        <v>1854.3318018882212</v>
      </c>
      <c r="E117" s="124">
        <v>1846.6128768983665</v>
      </c>
      <c r="F117" s="124">
        <v>1841.766748981127</v>
      </c>
      <c r="G117" s="124">
        <v>2263.4357081738885</v>
      </c>
      <c r="H117" s="124">
        <v>2298.5918822010276</v>
      </c>
      <c r="I117" s="124">
        <v>2562.4654556009227</v>
      </c>
      <c r="J117" s="124">
        <v>3640.8633789155133</v>
      </c>
      <c r="K117" s="124">
        <v>4679.7008085103762</v>
      </c>
      <c r="L117" s="124">
        <v>4582.0551170657291</v>
      </c>
      <c r="M117" s="125">
        <f t="shared" si="72"/>
        <v>4514.6763502468611</v>
      </c>
      <c r="N117" s="123">
        <v>4095.5974679653427</v>
      </c>
      <c r="O117" s="124">
        <v>4304.8972900938279</v>
      </c>
      <c r="P117" s="124">
        <v>4629.6811451988178</v>
      </c>
      <c r="Q117" s="124">
        <v>4679.7008085103762</v>
      </c>
      <c r="R117" s="124">
        <v>4803.5036794638463</v>
      </c>
      <c r="S117" s="124">
        <v>4743.880729116665</v>
      </c>
      <c r="T117" s="124">
        <v>4723.8792948460214</v>
      </c>
      <c r="U117" s="124">
        <v>4582.0551170657291</v>
      </c>
      <c r="V117" s="124">
        <v>4401.6633108058486</v>
      </c>
      <c r="W117" s="124">
        <v>4384.3812175264247</v>
      </c>
      <c r="X117" s="124">
        <v>4376.1669599057423</v>
      </c>
      <c r="Y117" s="125">
        <v>4514.6763502468611</v>
      </c>
    </row>
    <row r="118" spans="1:25" s="115" customFormat="1">
      <c r="A118" s="145"/>
      <c r="B118" s="106" t="s">
        <v>86</v>
      </c>
      <c r="C118" s="108">
        <f>C114/C117</f>
        <v>0.93185695232778165</v>
      </c>
      <c r="D118" s="108">
        <f t="shared" ref="D118:L118" si="75">D114/D117</f>
        <v>0.74384201474168743</v>
      </c>
      <c r="E118" s="108">
        <f t="shared" si="75"/>
        <v>1.3435685589973243</v>
      </c>
      <c r="F118" s="108">
        <f t="shared" si="75"/>
        <v>1.3388601311404877</v>
      </c>
      <c r="G118" s="108">
        <f t="shared" si="75"/>
        <v>0.83977814513005566</v>
      </c>
      <c r="H118" s="108">
        <f t="shared" si="75"/>
        <v>0.95637597289365806</v>
      </c>
      <c r="I118" s="108">
        <f t="shared" si="75"/>
        <v>1.0622293676736974</v>
      </c>
      <c r="J118" s="108">
        <f t="shared" si="75"/>
        <v>0.74770569831364775</v>
      </c>
      <c r="K118" s="108">
        <f t="shared" si="75"/>
        <v>0.86536471139590598</v>
      </c>
      <c r="L118" s="108">
        <f t="shared" si="75"/>
        <v>0.98644934337960377</v>
      </c>
      <c r="M118" s="109">
        <f t="shared" si="72"/>
        <v>1.4179048937052305</v>
      </c>
      <c r="N118" s="107">
        <f t="shared" ref="N118:W118" si="76">N114/N117</f>
        <v>0.60605424117520235</v>
      </c>
      <c r="O118" s="108">
        <f t="shared" si="76"/>
        <v>0.63651653723112056</v>
      </c>
      <c r="P118" s="108">
        <f t="shared" si="76"/>
        <v>0.70988592304737064</v>
      </c>
      <c r="Q118" s="108">
        <f t="shared" si="76"/>
        <v>0.86536471139590598</v>
      </c>
      <c r="R118" s="108">
        <f t="shared" si="76"/>
        <v>0.91529847671956244</v>
      </c>
      <c r="S118" s="108">
        <f t="shared" si="76"/>
        <v>0.93948797491044167</v>
      </c>
      <c r="T118" s="108">
        <f t="shared" si="76"/>
        <v>0.91603559867661222</v>
      </c>
      <c r="U118" s="108">
        <f t="shared" si="76"/>
        <v>0.98644934337960377</v>
      </c>
      <c r="V118" s="108">
        <f t="shared" si="76"/>
        <v>1.4827275790083769</v>
      </c>
      <c r="W118" s="108">
        <f t="shared" si="76"/>
        <v>1.4884263463613554</v>
      </c>
      <c r="X118" s="108">
        <f>X114/X117</f>
        <v>1.456664766610466</v>
      </c>
      <c r="Y118" s="109">
        <f>Y114/Y117</f>
        <v>1.4179048937052305</v>
      </c>
    </row>
    <row r="119" spans="1:25" s="115" customFormat="1">
      <c r="A119" s="105"/>
      <c r="B119" s="106" t="s">
        <v>87</v>
      </c>
      <c r="C119" s="108">
        <f>C116/C117</f>
        <v>0.93185695232778165</v>
      </c>
      <c r="D119" s="108">
        <f t="shared" ref="D119:L119" si="77">D116/D117</f>
        <v>0.62996664462971796</v>
      </c>
      <c r="E119" s="108">
        <f t="shared" si="77"/>
        <v>1.2562815178148783</v>
      </c>
      <c r="F119" s="108">
        <f t="shared" si="77"/>
        <v>1.2077649819457192</v>
      </c>
      <c r="G119" s="108">
        <f t="shared" si="77"/>
        <v>0.77755073665333696</v>
      </c>
      <c r="H119" s="108">
        <f t="shared" si="77"/>
        <v>0.81125988941418303</v>
      </c>
      <c r="I119" s="108">
        <f t="shared" si="77"/>
        <v>0.88262754767647278</v>
      </c>
      <c r="J119" s="108">
        <f t="shared" si="77"/>
        <v>0.53800152497171072</v>
      </c>
      <c r="K119" s="108">
        <f t="shared" si="77"/>
        <v>0.60473449309286975</v>
      </c>
      <c r="L119" s="108">
        <f t="shared" si="77"/>
        <v>0.66331049055181568</v>
      </c>
      <c r="M119" s="109">
        <f t="shared" si="72"/>
        <v>1.2354161955586016</v>
      </c>
      <c r="N119" s="107">
        <f t="shared" ref="N119:W119" si="78">N116/N117</f>
        <v>0.39312571353347869</v>
      </c>
      <c r="O119" s="108">
        <f t="shared" si="78"/>
        <v>0.45178614399823058</v>
      </c>
      <c r="P119" s="108">
        <f t="shared" si="78"/>
        <v>0.5278208238010349</v>
      </c>
      <c r="Q119" s="108">
        <f t="shared" si="78"/>
        <v>0.60473449309286975</v>
      </c>
      <c r="R119" s="108">
        <f t="shared" si="78"/>
        <v>0.64685907362599437</v>
      </c>
      <c r="S119" s="108">
        <f t="shared" si="78"/>
        <v>0.64691356955968304</v>
      </c>
      <c r="T119" s="108">
        <f t="shared" si="78"/>
        <v>0.60572278192649043</v>
      </c>
      <c r="U119" s="108">
        <f t="shared" si="78"/>
        <v>0.66331049055181568</v>
      </c>
      <c r="V119" s="108">
        <f t="shared" si="78"/>
        <v>1.3456792919484273</v>
      </c>
      <c r="W119" s="108">
        <f t="shared" si="78"/>
        <v>1.3220750205377572</v>
      </c>
      <c r="X119" s="108">
        <f>X116/X117</f>
        <v>1.2908820038963902</v>
      </c>
      <c r="Y119" s="109">
        <f>Y116/Y117</f>
        <v>1.2354161955586016</v>
      </c>
    </row>
    <row r="120" spans="1:25" s="115" customFormat="1" ht="11" thickBot="1">
      <c r="A120" s="146"/>
      <c r="B120" s="147" t="s">
        <v>88</v>
      </c>
      <c r="C120" s="148"/>
      <c r="D120" s="148"/>
      <c r="E120" s="149">
        <v>7.1589828549188189E-2</v>
      </c>
      <c r="F120" s="149">
        <v>6.4488964040360142E-2</v>
      </c>
      <c r="G120" s="149">
        <v>8.1587169147864874E-2</v>
      </c>
      <c r="H120" s="149">
        <v>9.6581945724132659E-2</v>
      </c>
      <c r="I120" s="149">
        <v>0.10512798702964174</v>
      </c>
      <c r="J120" s="149">
        <v>0.11772508434753258</v>
      </c>
      <c r="K120" s="149">
        <v>0.13660772702406088</v>
      </c>
      <c r="L120" s="149">
        <v>7.6783126732140633E-2</v>
      </c>
      <c r="M120" s="150">
        <v>4.5335545256824247E-2</v>
      </c>
      <c r="N120" s="151">
        <v>0.16679016346432254</v>
      </c>
      <c r="O120" s="152">
        <v>0.20356929779163255</v>
      </c>
      <c r="P120" s="152">
        <v>0.16854403213356486</v>
      </c>
      <c r="Q120" s="152">
        <v>0.10258278203008757</v>
      </c>
      <c r="R120" s="152">
        <v>9.27961628189269E-2</v>
      </c>
      <c r="S120" s="152">
        <v>0.11982046523264228</v>
      </c>
      <c r="T120" s="152">
        <v>7.4950097091832937E-2</v>
      </c>
      <c r="U120" s="152">
        <v>2.6826955931139911E-2</v>
      </c>
      <c r="V120" s="152">
        <v>5.6960475234428272E-2</v>
      </c>
      <c r="W120" s="152">
        <v>5.5397114589937367E-2</v>
      </c>
      <c r="X120" s="152">
        <v>3.6297252733123786E-2</v>
      </c>
      <c r="Y120" s="150">
        <v>3.2322604879872548E-2</v>
      </c>
    </row>
    <row r="121" spans="1:25" ht="11" hidden="1" outlineLevel="1" thickBot="1">
      <c r="A121" s="153"/>
      <c r="B121" s="154"/>
      <c r="C121" s="154"/>
      <c r="D121" s="154"/>
      <c r="E121" s="154"/>
      <c r="F121" s="154"/>
      <c r="G121" s="154"/>
      <c r="H121" s="154"/>
      <c r="I121" s="154"/>
      <c r="J121" s="154"/>
      <c r="K121" s="155"/>
      <c r="L121" s="155"/>
      <c r="M121" s="155"/>
      <c r="N121" s="154"/>
      <c r="O121" s="154"/>
      <c r="P121" s="154"/>
      <c r="Q121" s="154"/>
      <c r="R121" s="156"/>
      <c r="S121" s="156"/>
      <c r="T121" s="156"/>
      <c r="U121" s="156"/>
      <c r="V121" s="156"/>
      <c r="W121" s="156"/>
      <c r="X121" s="156"/>
      <c r="Y121" s="157"/>
    </row>
    <row r="122" spans="1:25" s="115" customFormat="1" ht="11" collapsed="1" thickBot="1">
      <c r="A122" s="158" t="s">
        <v>89</v>
      </c>
      <c r="B122" s="159"/>
      <c r="C122" s="15" t="s">
        <v>3</v>
      </c>
      <c r="D122" s="16" t="s">
        <v>4</v>
      </c>
      <c r="E122" s="16" t="s">
        <v>5</v>
      </c>
      <c r="F122" s="16" t="s">
        <v>6</v>
      </c>
      <c r="G122" s="16" t="s">
        <v>7</v>
      </c>
      <c r="H122" s="16" t="s">
        <v>8</v>
      </c>
      <c r="I122" s="16" t="s">
        <v>9</v>
      </c>
      <c r="J122" s="16" t="s">
        <v>10</v>
      </c>
      <c r="K122" s="16" t="s">
        <v>11</v>
      </c>
      <c r="L122" s="16" t="s">
        <v>12</v>
      </c>
      <c r="M122" s="16" t="s">
        <v>13</v>
      </c>
      <c r="N122" s="13" t="s">
        <v>14</v>
      </c>
      <c r="O122" s="18" t="s">
        <v>15</v>
      </c>
      <c r="P122" s="18" t="s">
        <v>16</v>
      </c>
      <c r="Q122" s="18" t="s">
        <v>17</v>
      </c>
      <c r="R122" s="13" t="s">
        <v>18</v>
      </c>
      <c r="S122" s="18" t="s">
        <v>19</v>
      </c>
      <c r="T122" s="18" t="s">
        <v>20</v>
      </c>
      <c r="U122" s="18" t="s">
        <v>21</v>
      </c>
      <c r="V122" s="18" t="s">
        <v>22</v>
      </c>
      <c r="W122" s="18" t="str">
        <f>W113</f>
        <v>2Q20A</v>
      </c>
      <c r="X122" s="18" t="s">
        <v>24</v>
      </c>
      <c r="Y122" s="19" t="s">
        <v>25</v>
      </c>
    </row>
    <row r="123" spans="1:25">
      <c r="A123" s="95"/>
      <c r="B123" s="160" t="s">
        <v>55</v>
      </c>
      <c r="C123" s="161">
        <v>397.42885199797178</v>
      </c>
      <c r="D123" s="162">
        <v>553.95371852544827</v>
      </c>
      <c r="E123" s="162">
        <v>461.31942145290526</v>
      </c>
      <c r="F123" s="162">
        <v>477.81732825296655</v>
      </c>
      <c r="G123" s="162">
        <v>568.2826667683745</v>
      </c>
      <c r="H123" s="162">
        <v>640.42140834613429</v>
      </c>
      <c r="I123" s="162">
        <v>775.45759419058766</v>
      </c>
      <c r="J123" s="162">
        <v>1004.2450850368494</v>
      </c>
      <c r="K123" s="162">
        <v>1441.4048154345535</v>
      </c>
      <c r="L123" s="162">
        <f t="shared" ref="L123:M123" si="79">L81</f>
        <v>1146.8000054353004</v>
      </c>
      <c r="M123" s="162">
        <f t="shared" si="79"/>
        <v>1113.5527870058133</v>
      </c>
      <c r="N123" s="161">
        <v>326.22326700803973</v>
      </c>
      <c r="O123" s="162">
        <v>388.43675287149466</v>
      </c>
      <c r="P123" s="162">
        <v>408.94250676954834</v>
      </c>
      <c r="Q123" s="162">
        <v>317.80228878547109</v>
      </c>
      <c r="R123" s="161">
        <v>303.69787721264333</v>
      </c>
      <c r="S123" s="162">
        <v>361.40675987990335</v>
      </c>
      <c r="T123" s="162">
        <v>281.09380402098111</v>
      </c>
      <c r="U123" s="162">
        <f>U81</f>
        <v>200.60154884303643</v>
      </c>
      <c r="V123" s="162">
        <f>V81</f>
        <v>303.75191638225868</v>
      </c>
      <c r="W123" s="162">
        <f>W81</f>
        <v>304.50642351351649</v>
      </c>
      <c r="X123" s="162">
        <f>X81</f>
        <v>250.61656718393314</v>
      </c>
      <c r="Y123" s="163">
        <f>Y81</f>
        <v>254.67787992610462</v>
      </c>
    </row>
    <row r="124" spans="1:25" hidden="1">
      <c r="A124" s="95"/>
      <c r="B124" s="126"/>
      <c r="C124" s="161"/>
      <c r="D124" s="162"/>
      <c r="E124" s="162"/>
      <c r="F124" s="162"/>
      <c r="G124" s="162"/>
      <c r="H124" s="162"/>
      <c r="I124" s="162"/>
      <c r="J124" s="162"/>
      <c r="K124" s="162"/>
      <c r="L124" s="162"/>
      <c r="M124" s="162"/>
      <c r="N124" s="161"/>
      <c r="O124" s="162"/>
      <c r="P124" s="162"/>
      <c r="Q124" s="162"/>
      <c r="R124" s="161"/>
      <c r="S124" s="162"/>
      <c r="T124" s="162"/>
      <c r="U124" s="162"/>
      <c r="V124" s="162"/>
      <c r="W124" s="162"/>
      <c r="X124" s="162"/>
      <c r="Y124" s="164"/>
    </row>
    <row r="125" spans="1:25">
      <c r="A125" s="95"/>
      <c r="B125" s="126" t="s">
        <v>90</v>
      </c>
      <c r="C125" s="165">
        <v>-55.095192691978042</v>
      </c>
      <c r="D125" s="166">
        <v>-239.7025113957414</v>
      </c>
      <c r="E125" s="166">
        <v>58.016651258686856</v>
      </c>
      <c r="F125" s="166">
        <v>-123.9056735171923</v>
      </c>
      <c r="G125" s="166">
        <v>129.99412438465785</v>
      </c>
      <c r="H125" s="166">
        <v>101.56644112564025</v>
      </c>
      <c r="I125" s="166">
        <v>-32.776046690003326</v>
      </c>
      <c r="J125" s="166">
        <v>-86.14740205441673</v>
      </c>
      <c r="K125" s="166">
        <v>-353.41295783529876</v>
      </c>
      <c r="L125" s="166">
        <v>273.48585773449946</v>
      </c>
      <c r="M125" s="166">
        <f>SUM(V125:Y125)</f>
        <v>316.4494237229809</v>
      </c>
      <c r="N125" s="165">
        <v>-77.565806028885177</v>
      </c>
      <c r="O125" s="166">
        <v>-148.52306449504829</v>
      </c>
      <c r="P125" s="166">
        <v>-107.91310898074599</v>
      </c>
      <c r="Q125" s="166">
        <v>-19.410978330619741</v>
      </c>
      <c r="R125" s="165">
        <v>-0.3022289375464311</v>
      </c>
      <c r="S125" s="166">
        <v>68.783126726167708</v>
      </c>
      <c r="T125" s="166">
        <v>127.75114801992589</v>
      </c>
      <c r="U125" s="166">
        <v>77.253811925952277</v>
      </c>
      <c r="V125" s="166">
        <v>41.014288143612823</v>
      </c>
      <c r="W125" s="166">
        <v>8.6603736652643448</v>
      </c>
      <c r="X125" s="166">
        <f>X128-X123-X127</f>
        <v>112.06116477647362</v>
      </c>
      <c r="Y125" s="167">
        <f>Y128-Y123-Y127</f>
        <v>154.71359713763013</v>
      </c>
    </row>
    <row r="126" spans="1:25">
      <c r="A126" s="95"/>
      <c r="B126" s="160" t="s">
        <v>91</v>
      </c>
      <c r="C126" s="161">
        <f t="shared" ref="C126:W126" si="80">C123+C125</f>
        <v>342.33365930599371</v>
      </c>
      <c r="D126" s="162">
        <f t="shared" si="80"/>
        <v>314.25120712970687</v>
      </c>
      <c r="E126" s="162">
        <f t="shared" si="80"/>
        <v>519.33607271159212</v>
      </c>
      <c r="F126" s="162">
        <f t="shared" si="80"/>
        <v>353.91165473577428</v>
      </c>
      <c r="G126" s="162">
        <f t="shared" si="80"/>
        <v>698.27679115303238</v>
      </c>
      <c r="H126" s="162">
        <f t="shared" si="80"/>
        <v>741.98784947177455</v>
      </c>
      <c r="I126" s="162">
        <f t="shared" si="80"/>
        <v>742.68154750058432</v>
      </c>
      <c r="J126" s="162">
        <f t="shared" si="80"/>
        <v>918.09768298243273</v>
      </c>
      <c r="K126" s="162">
        <f t="shared" si="80"/>
        <v>1087.9918575992547</v>
      </c>
      <c r="L126" s="162">
        <f t="shared" si="80"/>
        <v>1420.2858631697998</v>
      </c>
      <c r="M126" s="162">
        <f>SUM(M123:M125)</f>
        <v>1430.0022107287941</v>
      </c>
      <c r="N126" s="161">
        <f t="shared" si="80"/>
        <v>248.65746097915456</v>
      </c>
      <c r="O126" s="162">
        <f t="shared" si="80"/>
        <v>239.91368837644637</v>
      </c>
      <c r="P126" s="162">
        <f t="shared" si="80"/>
        <v>301.02939778880238</v>
      </c>
      <c r="Q126" s="162">
        <f t="shared" si="80"/>
        <v>298.39131045485135</v>
      </c>
      <c r="R126" s="161">
        <f t="shared" si="80"/>
        <v>303.3956482750969</v>
      </c>
      <c r="S126" s="162">
        <f t="shared" si="80"/>
        <v>430.18988660607107</v>
      </c>
      <c r="T126" s="162">
        <f t="shared" si="80"/>
        <v>408.844952040907</v>
      </c>
      <c r="U126" s="162">
        <f t="shared" si="80"/>
        <v>277.8553607689887</v>
      </c>
      <c r="V126" s="162">
        <f t="shared" si="80"/>
        <v>344.7662045258715</v>
      </c>
      <c r="W126" s="162">
        <f t="shared" si="80"/>
        <v>313.16679717878083</v>
      </c>
      <c r="X126" s="162">
        <f>X123+X125</f>
        <v>362.67773196040673</v>
      </c>
      <c r="Y126" s="163">
        <f>Y123+Y125</f>
        <v>409.39147706373478</v>
      </c>
    </row>
    <row r="127" spans="1:25">
      <c r="A127" s="95"/>
      <c r="B127" s="126" t="s">
        <v>92</v>
      </c>
      <c r="C127" s="165">
        <v>-14.791577287066245</v>
      </c>
      <c r="D127" s="166">
        <v>-6.3101253578256005</v>
      </c>
      <c r="E127" s="166">
        <v>-20.605486878942138</v>
      </c>
      <c r="F127" s="166">
        <v>-16.158253430284926</v>
      </c>
      <c r="G127" s="166">
        <v>-7.977207964174994</v>
      </c>
      <c r="H127" s="166">
        <v>-18.484747742345451</v>
      </c>
      <c r="I127" s="166">
        <v>-35.78480921474717</v>
      </c>
      <c r="J127" s="166">
        <v>-66.228742717897816</v>
      </c>
      <c r="K127" s="166">
        <v>-98.555447483291871</v>
      </c>
      <c r="L127" s="166">
        <f>R127+S127+U127+T127</f>
        <v>-104.62605464664061</v>
      </c>
      <c r="M127" s="166">
        <f>SUM(V127:Y127)</f>
        <v>-41.975542718026553</v>
      </c>
      <c r="N127" s="165">
        <v>-8.0273255050676209</v>
      </c>
      <c r="O127" s="166">
        <v>-17.485556991677999</v>
      </c>
      <c r="P127" s="166">
        <v>-24.686845963558</v>
      </c>
      <c r="Q127" s="166">
        <v>-48.355719022988154</v>
      </c>
      <c r="R127" s="165">
        <v>-42.361573088094758</v>
      </c>
      <c r="S127" s="166">
        <v>-45.419738439811383</v>
      </c>
      <c r="T127" s="166">
        <v>-3.7529648946876364</v>
      </c>
      <c r="U127" s="166">
        <v>-13.091778224046834</v>
      </c>
      <c r="V127" s="166">
        <v>-4.9189458282087397</v>
      </c>
      <c r="W127" s="166">
        <v>-13.360279721317811</v>
      </c>
      <c r="X127" s="166">
        <v>-8.1842232345529951</v>
      </c>
      <c r="Y127" s="167">
        <v>-15.512093933947009</v>
      </c>
    </row>
    <row r="128" spans="1:25">
      <c r="A128" s="95"/>
      <c r="B128" s="160" t="s">
        <v>93</v>
      </c>
      <c r="C128" s="161">
        <f>SUM(C126:C127)</f>
        <v>327.54208201892749</v>
      </c>
      <c r="D128" s="162">
        <f t="shared" ref="D128:L128" si="81">SUM(D126:D127)</f>
        <v>307.94108177188127</v>
      </c>
      <c r="E128" s="162">
        <f t="shared" si="81"/>
        <v>498.73058583264998</v>
      </c>
      <c r="F128" s="162">
        <f t="shared" si="81"/>
        <v>337.75340130548938</v>
      </c>
      <c r="G128" s="162">
        <f t="shared" si="81"/>
        <v>690.29958318885735</v>
      </c>
      <c r="H128" s="162">
        <f t="shared" si="81"/>
        <v>723.50310172942909</v>
      </c>
      <c r="I128" s="162">
        <f t="shared" si="81"/>
        <v>706.89673828583716</v>
      </c>
      <c r="J128" s="162">
        <f t="shared" si="81"/>
        <v>851.8689402645349</v>
      </c>
      <c r="K128" s="162">
        <f t="shared" si="81"/>
        <v>989.43641011596276</v>
      </c>
      <c r="L128" s="162">
        <f t="shared" si="81"/>
        <v>1315.6598085231592</v>
      </c>
      <c r="M128" s="162">
        <f>SUM(M126:M127)</f>
        <v>1388.0266680107675</v>
      </c>
      <c r="N128" s="161">
        <f t="shared" ref="N128:W128" si="82">SUM(N126:N127)</f>
        <v>240.63013547408696</v>
      </c>
      <c r="O128" s="162">
        <f t="shared" si="82"/>
        <v>222.42813138476836</v>
      </c>
      <c r="P128" s="162">
        <f t="shared" si="82"/>
        <v>276.34255182524441</v>
      </c>
      <c r="Q128" s="162">
        <f t="shared" si="82"/>
        <v>250.0355914318632</v>
      </c>
      <c r="R128" s="161">
        <f t="shared" si="82"/>
        <v>261.03407518700214</v>
      </c>
      <c r="S128" s="162">
        <f t="shared" si="82"/>
        <v>384.77014816625967</v>
      </c>
      <c r="T128" s="162">
        <f t="shared" si="82"/>
        <v>405.09198714621937</v>
      </c>
      <c r="U128" s="162">
        <f t="shared" si="82"/>
        <v>264.76358254494187</v>
      </c>
      <c r="V128" s="162">
        <f t="shared" si="82"/>
        <v>339.84725869766277</v>
      </c>
      <c r="W128" s="162">
        <f t="shared" si="82"/>
        <v>299.80651745746303</v>
      </c>
      <c r="X128" s="162">
        <v>354.49350872585376</v>
      </c>
      <c r="Y128" s="163">
        <v>393.87938312978775</v>
      </c>
    </row>
    <row r="129" spans="1:28">
      <c r="A129" s="103"/>
      <c r="B129" s="126" t="s">
        <v>94</v>
      </c>
      <c r="C129" s="165">
        <v>-189.4</v>
      </c>
      <c r="D129" s="166">
        <v>-985.9084522800481</v>
      </c>
      <c r="E129" s="166">
        <v>-1315.3859798910307</v>
      </c>
      <c r="F129" s="166">
        <v>-184.11967320198772</v>
      </c>
      <c r="G129" s="166">
        <v>-360.62921147855417</v>
      </c>
      <c r="H129" s="166">
        <v>-871.13176399584427</v>
      </c>
      <c r="I129" s="166">
        <v>-972.02506139277898</v>
      </c>
      <c r="J129" s="166">
        <v>-772.38497126856453</v>
      </c>
      <c r="K129" s="166">
        <v>-2259.9862561196919</v>
      </c>
      <c r="L129" s="166">
        <v>-920.34449526160233</v>
      </c>
      <c r="M129" s="166">
        <f>SUM(V129:Y129)</f>
        <v>-2306.9561779520177</v>
      </c>
      <c r="N129" s="165">
        <v>-118.83686827908096</v>
      </c>
      <c r="O129" s="166">
        <v>-575.75812423860361</v>
      </c>
      <c r="P129" s="166">
        <v>-718.83667655962699</v>
      </c>
      <c r="Q129" s="166">
        <v>-846.55458704238038</v>
      </c>
      <c r="R129" s="165">
        <v>-454.40750681692691</v>
      </c>
      <c r="S129" s="166">
        <v>-101.98727788947269</v>
      </c>
      <c r="T129" s="166">
        <v>-173.63406275523838</v>
      </c>
      <c r="U129" s="166">
        <v>-190.31564779996441</v>
      </c>
      <c r="V129" s="166">
        <v>-2063.2655070781793</v>
      </c>
      <c r="W129" s="166">
        <v>-66.198178979757131</v>
      </c>
      <c r="X129" s="166">
        <v>-73.934229332247213</v>
      </c>
      <c r="Y129" s="167">
        <v>-103.55826256183414</v>
      </c>
    </row>
    <row r="130" spans="1:28">
      <c r="A130" s="103"/>
      <c r="B130" s="126" t="s">
        <v>95</v>
      </c>
      <c r="C130" s="165">
        <v>-17.185835962145106</v>
      </c>
      <c r="D130" s="166">
        <v>-69.605095087371922</v>
      </c>
      <c r="E130" s="166">
        <v>-41.341704913380092</v>
      </c>
      <c r="F130" s="166">
        <v>-42.715570090388844</v>
      </c>
      <c r="G130" s="166">
        <v>-61.944218772661557</v>
      </c>
      <c r="H130" s="166">
        <v>-54.528102226396371</v>
      </c>
      <c r="I130" s="166">
        <v>-79.763261767822655</v>
      </c>
      <c r="J130" s="166">
        <v>-100.63112455638193</v>
      </c>
      <c r="K130" s="166">
        <v>-112.53620039418965</v>
      </c>
      <c r="L130" s="166">
        <v>-190.98593203482633</v>
      </c>
      <c r="M130" s="166">
        <f>SUM(V130:Y130)</f>
        <v>-326.3158332067685</v>
      </c>
      <c r="N130" s="165">
        <v>-22.330432995650039</v>
      </c>
      <c r="O130" s="166">
        <v>-25.909910538491005</v>
      </c>
      <c r="P130" s="166">
        <v>-22.221428139484381</v>
      </c>
      <c r="Q130" s="166">
        <v>-42.074428720564221</v>
      </c>
      <c r="R130" s="165">
        <v>-59.570260212110767</v>
      </c>
      <c r="S130" s="166">
        <v>-39.000181680127881</v>
      </c>
      <c r="T130" s="166">
        <v>-42.011905987341379</v>
      </c>
      <c r="U130" s="166">
        <v>-50.403584155246307</v>
      </c>
      <c r="V130" s="166">
        <v>-134.17289489429029</v>
      </c>
      <c r="W130" s="166">
        <v>-47.954325434746437</v>
      </c>
      <c r="X130" s="166">
        <v>-44.442591420771095</v>
      </c>
      <c r="Y130" s="167">
        <v>-99.746021456960648</v>
      </c>
    </row>
    <row r="131" spans="1:28">
      <c r="A131" s="103"/>
      <c r="B131" s="160" t="s">
        <v>96</v>
      </c>
      <c r="C131" s="168">
        <f t="shared" ref="C131:M131" si="83">SUM(C128:C130)</f>
        <v>120.95624605678238</v>
      </c>
      <c r="D131" s="169">
        <f t="shared" si="83"/>
        <v>-747.57246559553869</v>
      </c>
      <c r="E131" s="169">
        <f t="shared" si="83"/>
        <v>-857.99709897176092</v>
      </c>
      <c r="F131" s="169">
        <f t="shared" si="83"/>
        <v>110.91815801311282</v>
      </c>
      <c r="G131" s="169">
        <f t="shared" si="83"/>
        <v>267.72615293764164</v>
      </c>
      <c r="H131" s="169">
        <f t="shared" si="83"/>
        <v>-202.15676449281153</v>
      </c>
      <c r="I131" s="169">
        <f t="shared" si="83"/>
        <v>-344.89158487476448</v>
      </c>
      <c r="J131" s="169">
        <f t="shared" si="83"/>
        <v>-21.147155560411562</v>
      </c>
      <c r="K131" s="169">
        <f t="shared" si="83"/>
        <v>-1383.0860463979188</v>
      </c>
      <c r="L131" s="169">
        <f t="shared" si="83"/>
        <v>204.32938122673053</v>
      </c>
      <c r="M131" s="169">
        <f t="shared" si="83"/>
        <v>-1245.2453431480187</v>
      </c>
      <c r="N131" s="168">
        <f t="shared" ref="N131:Y131" si="84">SUM(N128:N130)</f>
        <v>99.462834199355953</v>
      </c>
      <c r="O131" s="169">
        <f t="shared" si="84"/>
        <v>-379.23990339232626</v>
      </c>
      <c r="P131" s="169">
        <f t="shared" si="84"/>
        <v>-464.71555287386695</v>
      </c>
      <c r="Q131" s="169">
        <f t="shared" si="84"/>
        <v>-638.59342433108145</v>
      </c>
      <c r="R131" s="168">
        <f t="shared" si="84"/>
        <v>-252.94369184203555</v>
      </c>
      <c r="S131" s="169">
        <f t="shared" si="84"/>
        <v>243.78268859665911</v>
      </c>
      <c r="T131" s="169">
        <f t="shared" si="84"/>
        <v>189.44601840363961</v>
      </c>
      <c r="U131" s="169">
        <f t="shared" si="84"/>
        <v>24.044350589731152</v>
      </c>
      <c r="V131" s="169">
        <f t="shared" si="84"/>
        <v>-1857.5911432748069</v>
      </c>
      <c r="W131" s="169">
        <f t="shared" si="84"/>
        <v>185.65401304295946</v>
      </c>
      <c r="X131" s="169">
        <f t="shared" si="84"/>
        <v>236.11668797283542</v>
      </c>
      <c r="Y131" s="170">
        <f t="shared" si="84"/>
        <v>190.57509911099294</v>
      </c>
    </row>
    <row r="132" spans="1:28" s="154" customFormat="1">
      <c r="A132" s="103"/>
      <c r="B132" s="126" t="s">
        <v>97</v>
      </c>
      <c r="C132" s="165">
        <v>-39.985029625740644</v>
      </c>
      <c r="D132" s="166">
        <v>-61.241609747939947</v>
      </c>
      <c r="E132" s="166">
        <v>-97.313605861105671</v>
      </c>
      <c r="F132" s="166">
        <v>-127.62983667262193</v>
      </c>
      <c r="G132" s="166">
        <v>-107.08216041950806</v>
      </c>
      <c r="H132" s="166">
        <v>-103.37010325064304</v>
      </c>
      <c r="I132" s="166">
        <v>-125.56437001004312</v>
      </c>
      <c r="J132" s="166">
        <v>-127.78304472753082</v>
      </c>
      <c r="K132" s="166">
        <v>-153.59190111265517</v>
      </c>
      <c r="L132" s="166">
        <v>-219.82548527184767</v>
      </c>
      <c r="M132" s="166">
        <f>SUM(V132:Y132)</f>
        <v>-258.94067965103352</v>
      </c>
      <c r="N132" s="165">
        <v>-22.678318962445907</v>
      </c>
      <c r="O132" s="166">
        <v>-42.364865070077144</v>
      </c>
      <c r="P132" s="166">
        <v>-20.145541874093414</v>
      </c>
      <c r="Q132" s="166">
        <v>-68.403175206038696</v>
      </c>
      <c r="R132" s="165">
        <v>-32.737789927130549</v>
      </c>
      <c r="S132" s="166">
        <v>-72.329899664184154</v>
      </c>
      <c r="T132" s="166">
        <v>-16.336727739993279</v>
      </c>
      <c r="U132" s="166">
        <v>-98.421067940539686</v>
      </c>
      <c r="V132" s="166">
        <v>-75.49800961312279</v>
      </c>
      <c r="W132" s="166">
        <v>-71.759846839340852</v>
      </c>
      <c r="X132" s="166">
        <v>-38.245176413039701</v>
      </c>
      <c r="Y132" s="167">
        <v>-73.437646785530163</v>
      </c>
      <c r="Z132" s="171"/>
      <c r="AA132" s="171"/>
      <c r="AB132" s="171"/>
    </row>
    <row r="133" spans="1:28">
      <c r="A133" s="103"/>
      <c r="B133" s="126" t="s">
        <v>98</v>
      </c>
      <c r="C133" s="165">
        <v>-44.666286657166431</v>
      </c>
      <c r="D133" s="166">
        <v>-184.60594097066237</v>
      </c>
      <c r="E133" s="166">
        <v>-105.85015649260077</v>
      </c>
      <c r="F133" s="166">
        <v>-52.917481542033791</v>
      </c>
      <c r="G133" s="166">
        <v>-50.90723609948185</v>
      </c>
      <c r="H133" s="166">
        <v>-62.065668727761405</v>
      </c>
      <c r="I133" s="166">
        <v>-84.529055106424806</v>
      </c>
      <c r="J133" s="166">
        <v>-123.27673321084742</v>
      </c>
      <c r="K133" s="166">
        <v>-278.21772267784172</v>
      </c>
      <c r="L133" s="166">
        <v>-259.6181671710346</v>
      </c>
      <c r="M133" s="167">
        <f t="shared" ref="M133:M136" si="85">SUM(V133:Y133)</f>
        <v>-131.5309650737467</v>
      </c>
      <c r="N133" s="165">
        <v>-1.6251352474943486E-5</v>
      </c>
      <c r="O133" s="166">
        <v>-98.189564283526479</v>
      </c>
      <c r="P133" s="166">
        <v>-120.34119005472704</v>
      </c>
      <c r="Q133" s="166">
        <v>-59.686952088235735</v>
      </c>
      <c r="R133" s="165">
        <v>-1.7741515482787176</v>
      </c>
      <c r="S133" s="166">
        <v>-126.37689682318515</v>
      </c>
      <c r="T133" s="166">
        <v>-64.961078554600846</v>
      </c>
      <c r="U133" s="166">
        <v>-66.506040244969881</v>
      </c>
      <c r="V133" s="166">
        <v>-1.0722420243970896</v>
      </c>
      <c r="W133" s="166">
        <v>-63.103438067332263</v>
      </c>
      <c r="X133" s="166">
        <v>-34.759524737523428</v>
      </c>
      <c r="Y133" s="167">
        <v>-32.595760244493931</v>
      </c>
    </row>
    <row r="134" spans="1:28">
      <c r="A134" s="103"/>
      <c r="B134" s="126" t="s">
        <v>99</v>
      </c>
      <c r="C134" s="166">
        <v>0</v>
      </c>
      <c r="D134" s="166">
        <v>0</v>
      </c>
      <c r="E134" s="166">
        <v>0</v>
      </c>
      <c r="F134" s="166">
        <v>0</v>
      </c>
      <c r="G134" s="166">
        <v>0</v>
      </c>
      <c r="H134" s="166">
        <v>-30.624655472625939</v>
      </c>
      <c r="I134" s="166">
        <v>-29.835241845637675</v>
      </c>
      <c r="J134" s="166">
        <v>-30.942965522464593</v>
      </c>
      <c r="K134" s="166">
        <v>-32.48561434193428</v>
      </c>
      <c r="L134" s="166">
        <v>-33.821654448996945</v>
      </c>
      <c r="M134" s="167">
        <f t="shared" si="85"/>
        <v>-23.769931710200876</v>
      </c>
      <c r="N134" s="165">
        <v>-8.3905860219008179</v>
      </c>
      <c r="O134" s="166">
        <v>-8.0134863474487972</v>
      </c>
      <c r="P134" s="166">
        <v>-8.0181351295075505</v>
      </c>
      <c r="Q134" s="166">
        <v>-8.0634068430771162</v>
      </c>
      <c r="R134" s="165">
        <v>-8.3687502553400055</v>
      </c>
      <c r="S134" s="166">
        <v>-8.103929735485389</v>
      </c>
      <c r="T134" s="166">
        <v>-8.6178937183722795</v>
      </c>
      <c r="U134" s="166">
        <v>-8.7310807397992711</v>
      </c>
      <c r="V134" s="166">
        <v>-5.7803084037911363</v>
      </c>
      <c r="W134" s="166">
        <v>-5.7925371152723022</v>
      </c>
      <c r="X134" s="166">
        <v>-6.0321682149197713</v>
      </c>
      <c r="Y134" s="167">
        <v>-6.1649179762176658</v>
      </c>
    </row>
    <row r="135" spans="1:28" ht="21">
      <c r="A135" s="103"/>
      <c r="B135" s="126" t="s">
        <v>100</v>
      </c>
      <c r="C135" s="165">
        <v>120.64300810699977</v>
      </c>
      <c r="D135" s="166">
        <v>564.77540192873323</v>
      </c>
      <c r="E135" s="166">
        <v>0</v>
      </c>
      <c r="F135" s="166">
        <v>0</v>
      </c>
      <c r="G135" s="166">
        <v>0</v>
      </c>
      <c r="H135" s="166">
        <v>1.5613162936618184E-2</v>
      </c>
      <c r="I135" s="166">
        <v>0</v>
      </c>
      <c r="J135" s="166">
        <v>456.89930022751594</v>
      </c>
      <c r="K135" s="166">
        <v>490.45296383354435</v>
      </c>
      <c r="L135" s="166">
        <v>0</v>
      </c>
      <c r="M135" s="166">
        <f t="shared" si="85"/>
        <v>0</v>
      </c>
      <c r="N135" s="165">
        <v>226.62617089625971</v>
      </c>
      <c r="O135" s="166">
        <v>182.89702778777274</v>
      </c>
      <c r="P135" s="166">
        <v>83.567199680393514</v>
      </c>
      <c r="Q135" s="166">
        <v>-2.6374345308815839</v>
      </c>
      <c r="R135" s="165">
        <v>0</v>
      </c>
      <c r="S135" s="166">
        <v>0</v>
      </c>
      <c r="T135" s="166">
        <v>0</v>
      </c>
      <c r="U135" s="166">
        <v>0</v>
      </c>
      <c r="V135" s="166">
        <v>0</v>
      </c>
      <c r="W135" s="166"/>
      <c r="X135" s="166">
        <v>0</v>
      </c>
      <c r="Y135" s="167">
        <v>0</v>
      </c>
    </row>
    <row r="136" spans="1:28">
      <c r="A136" s="103"/>
      <c r="B136" s="126" t="s">
        <v>101</v>
      </c>
      <c r="C136" s="165">
        <v>0</v>
      </c>
      <c r="D136" s="166">
        <v>0</v>
      </c>
      <c r="E136" s="166">
        <v>0</v>
      </c>
      <c r="F136" s="166">
        <v>0</v>
      </c>
      <c r="G136" s="166">
        <v>457.93427726595399</v>
      </c>
      <c r="H136" s="166">
        <v>0</v>
      </c>
      <c r="I136" s="166">
        <v>0</v>
      </c>
      <c r="J136" s="166">
        <v>0</v>
      </c>
      <c r="K136" s="166">
        <v>0</v>
      </c>
      <c r="L136" s="166">
        <v>-24.932396403308712</v>
      </c>
      <c r="M136" s="166">
        <f t="shared" si="85"/>
        <v>21.691121450529508</v>
      </c>
      <c r="N136" s="165">
        <v>0</v>
      </c>
      <c r="O136" s="166">
        <v>0</v>
      </c>
      <c r="P136" s="166">
        <v>0</v>
      </c>
      <c r="Q136" s="166">
        <v>0</v>
      </c>
      <c r="R136" s="165">
        <v>0</v>
      </c>
      <c r="S136" s="166">
        <v>0</v>
      </c>
      <c r="T136" s="166">
        <v>0</v>
      </c>
      <c r="U136" s="166">
        <v>-24.932396403308712</v>
      </c>
      <c r="V136" s="166">
        <v>21.697985833505843</v>
      </c>
      <c r="W136" s="166">
        <v>-0.22072147660028918</v>
      </c>
      <c r="X136" s="166">
        <v>6.2154564328952944E-2</v>
      </c>
      <c r="Y136" s="167">
        <v>0.15170252929500094</v>
      </c>
    </row>
    <row r="137" spans="1:28">
      <c r="A137" s="103"/>
      <c r="B137" s="160" t="s">
        <v>102</v>
      </c>
      <c r="C137" s="161">
        <f>SUM(C131:C136)</f>
        <v>156.94793788087509</v>
      </c>
      <c r="D137" s="162">
        <f t="shared" ref="D137:M137" si="86">SUM(D131:D136)</f>
        <v>-428.64461438540775</v>
      </c>
      <c r="E137" s="162">
        <f t="shared" si="86"/>
        <v>-1061.1608613254673</v>
      </c>
      <c r="F137" s="162">
        <f t="shared" si="86"/>
        <v>-69.629160201542902</v>
      </c>
      <c r="G137" s="162">
        <f t="shared" si="86"/>
        <v>567.67103368460573</v>
      </c>
      <c r="H137" s="162">
        <f t="shared" si="86"/>
        <v>-398.20157878090527</v>
      </c>
      <c r="I137" s="162">
        <f t="shared" si="86"/>
        <v>-584.82025183687017</v>
      </c>
      <c r="J137" s="162">
        <f t="shared" si="86"/>
        <v>153.74940120626155</v>
      </c>
      <c r="K137" s="162">
        <f t="shared" si="86"/>
        <v>-1356.9283206968057</v>
      </c>
      <c r="L137" s="162">
        <f t="shared" si="86"/>
        <v>-333.86832206845736</v>
      </c>
      <c r="M137" s="162">
        <f t="shared" si="86"/>
        <v>-1637.7957981324705</v>
      </c>
      <c r="N137" s="161">
        <f t="shared" ref="N137:Y137" si="87">SUM(N131:N136)</f>
        <v>295.02008385991644</v>
      </c>
      <c r="O137" s="162">
        <f t="shared" si="87"/>
        <v>-344.91079130560587</v>
      </c>
      <c r="P137" s="162">
        <f t="shared" si="87"/>
        <v>-529.65322025180137</v>
      </c>
      <c r="Q137" s="162">
        <f t="shared" si="87"/>
        <v>-777.38439299931463</v>
      </c>
      <c r="R137" s="161">
        <f t="shared" si="87"/>
        <v>-295.82438357278482</v>
      </c>
      <c r="S137" s="162">
        <f t="shared" si="87"/>
        <v>36.971962373804423</v>
      </c>
      <c r="T137" s="162">
        <f t="shared" si="87"/>
        <v>99.530318390673216</v>
      </c>
      <c r="U137" s="162">
        <f t="shared" si="87"/>
        <v>-174.54623473888637</v>
      </c>
      <c r="V137" s="162">
        <f t="shared" si="87"/>
        <v>-1918.2437174826123</v>
      </c>
      <c r="W137" s="162">
        <f t="shared" si="87"/>
        <v>44.777469544413755</v>
      </c>
      <c r="X137" s="162">
        <f t="shared" si="87"/>
        <v>157.14197317168146</v>
      </c>
      <c r="Y137" s="163">
        <f t="shared" si="87"/>
        <v>78.528476634046172</v>
      </c>
    </row>
    <row r="138" spans="1:28" ht="21">
      <c r="A138" s="103"/>
      <c r="B138" s="126" t="s">
        <v>103</v>
      </c>
      <c r="C138" s="165">
        <v>-28.795967751321086</v>
      </c>
      <c r="D138" s="166">
        <v>45.755992008079943</v>
      </c>
      <c r="E138" s="166">
        <v>-40.560237198656296</v>
      </c>
      <c r="F138" s="166">
        <v>84.812091170723193</v>
      </c>
      <c r="G138" s="166">
        <v>-2.586803244946509</v>
      </c>
      <c r="H138" s="166">
        <v>100.66737178683502</v>
      </c>
      <c r="I138" s="166">
        <v>61.212238873681827</v>
      </c>
      <c r="J138" s="166">
        <v>-154.11763581421189</v>
      </c>
      <c r="K138" s="166">
        <v>29.574676317647118</v>
      </c>
      <c r="L138" s="166">
        <v>-161.38139631772361</v>
      </c>
      <c r="M138" s="166">
        <f>SUM(V138:Y138)</f>
        <v>-243.62063081918168</v>
      </c>
      <c r="N138" s="165">
        <v>-54.880004270121162</v>
      </c>
      <c r="O138" s="166">
        <v>86.926690686263498</v>
      </c>
      <c r="P138" s="166">
        <v>-16.753936696511118</v>
      </c>
      <c r="Q138" s="166">
        <v>14.281926598015616</v>
      </c>
      <c r="R138" s="165">
        <v>-51.167277581517396</v>
      </c>
      <c r="S138" s="166">
        <v>-97.151261058217358</v>
      </c>
      <c r="T138" s="166">
        <v>30.046983093483789</v>
      </c>
      <c r="U138" s="166">
        <v>-43.109840771472648</v>
      </c>
      <c r="V138" s="166">
        <v>-88.258605399899352</v>
      </c>
      <c r="W138" s="166">
        <v>-44.138401761467918</v>
      </c>
      <c r="X138" s="166">
        <v>-5.9216798130046584</v>
      </c>
      <c r="Y138" s="167">
        <v>-105.30194384480976</v>
      </c>
    </row>
    <row r="139" spans="1:28" ht="11" thickBot="1">
      <c r="A139" s="172"/>
      <c r="B139" s="173" t="s">
        <v>104</v>
      </c>
      <c r="C139" s="174">
        <f t="shared" ref="C139:L139" si="88">SUM(C137:C138)</f>
        <v>128.151970129554</v>
      </c>
      <c r="D139" s="175">
        <f t="shared" si="88"/>
        <v>-382.88862237732781</v>
      </c>
      <c r="E139" s="175">
        <f t="shared" si="88"/>
        <v>-1101.7210985241236</v>
      </c>
      <c r="F139" s="175">
        <f t="shared" si="88"/>
        <v>15.182930969180291</v>
      </c>
      <c r="G139" s="175">
        <f t="shared" si="88"/>
        <v>565.08423043965922</v>
      </c>
      <c r="H139" s="175">
        <f t="shared" si="88"/>
        <v>-297.53420699407025</v>
      </c>
      <c r="I139" s="175">
        <f t="shared" si="88"/>
        <v>-523.60801296318834</v>
      </c>
      <c r="J139" s="175">
        <f t="shared" si="88"/>
        <v>-0.3682346079503418</v>
      </c>
      <c r="K139" s="175">
        <f t="shared" si="88"/>
        <v>-1327.3536443791586</v>
      </c>
      <c r="L139" s="175">
        <f t="shared" si="88"/>
        <v>-495.24971838618097</v>
      </c>
      <c r="M139" s="176">
        <f>SUM(M137:M138)</f>
        <v>-1881.4164289516523</v>
      </c>
      <c r="N139" s="174">
        <f t="shared" ref="N139:V139" si="89">SUM(N137:N138)</f>
        <v>240.14007958979528</v>
      </c>
      <c r="O139" s="175">
        <f t="shared" si="89"/>
        <v>-257.98410061934237</v>
      </c>
      <c r="P139" s="175">
        <f t="shared" si="89"/>
        <v>-546.40715694831249</v>
      </c>
      <c r="Q139" s="175">
        <f t="shared" si="89"/>
        <v>-763.10246640129901</v>
      </c>
      <c r="R139" s="174">
        <f t="shared" si="89"/>
        <v>-346.99166115430222</v>
      </c>
      <c r="S139" s="175">
        <f t="shared" si="89"/>
        <v>-60.179298684412935</v>
      </c>
      <c r="T139" s="175">
        <f t="shared" si="89"/>
        <v>129.577301484157</v>
      </c>
      <c r="U139" s="175">
        <f t="shared" si="89"/>
        <v>-217.65607551035902</v>
      </c>
      <c r="V139" s="175">
        <f t="shared" si="89"/>
        <v>-2006.5023228825116</v>
      </c>
      <c r="W139" s="175">
        <f>SUM(W137:W138)</f>
        <v>0.63906778294583688</v>
      </c>
      <c r="X139" s="175">
        <f>SUM(X137:X138)</f>
        <v>151.2202933586768</v>
      </c>
      <c r="Y139" s="176">
        <f>SUM(Y137:Y138)</f>
        <v>-26.773467210763584</v>
      </c>
    </row>
    <row r="140" spans="1:28">
      <c r="R140" s="12"/>
      <c r="S140" s="12"/>
      <c r="T140" s="177"/>
      <c r="U140" s="177"/>
      <c r="V140" s="177"/>
    </row>
    <row r="141" spans="1:28" ht="22" customHeight="1">
      <c r="A141" s="188" t="s">
        <v>105</v>
      </c>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row>
    <row r="142" spans="1:28" ht="10.5" customHeight="1">
      <c r="R142" s="12"/>
      <c r="S142" s="12"/>
      <c r="T142" s="177"/>
      <c r="U142" s="177"/>
      <c r="V142" s="177"/>
    </row>
    <row r="143" spans="1:28">
      <c r="R143" s="12"/>
      <c r="S143" s="12"/>
      <c r="T143" s="177"/>
      <c r="U143" s="177"/>
      <c r="V143" s="177"/>
      <c r="W143" s="119"/>
      <c r="X143" s="119"/>
      <c r="Y143" s="119"/>
    </row>
    <row r="144" spans="1:28">
      <c r="R144" s="12"/>
      <c r="S144" s="12"/>
      <c r="T144" s="177"/>
      <c r="U144" s="177"/>
      <c r="V144" s="177"/>
    </row>
    <row r="145" spans="18:22">
      <c r="R145" s="12"/>
      <c r="S145" s="12"/>
      <c r="T145" s="177"/>
      <c r="U145" s="177"/>
      <c r="V145" s="177"/>
    </row>
    <row r="146" spans="18:22">
      <c r="R146" s="12"/>
      <c r="S146" s="12"/>
      <c r="T146" s="177"/>
      <c r="U146" s="177"/>
      <c r="V146" s="177"/>
    </row>
    <row r="147" spans="18:22">
      <c r="R147" s="12"/>
      <c r="S147" s="12"/>
      <c r="T147" s="177"/>
      <c r="U147" s="177"/>
      <c r="V147" s="177"/>
    </row>
    <row r="148" spans="18:22">
      <c r="R148" s="12"/>
      <c r="S148" s="12"/>
      <c r="T148" s="177"/>
      <c r="U148" s="177"/>
      <c r="V148" s="177"/>
    </row>
    <row r="149" spans="18:22">
      <c r="R149" s="12"/>
      <c r="S149" s="12"/>
      <c r="T149" s="177"/>
      <c r="U149" s="177"/>
      <c r="V149" s="177"/>
    </row>
    <row r="150" spans="18:22" collapsed="1">
      <c r="R150" s="12"/>
      <c r="S150" s="12"/>
      <c r="T150" s="177"/>
      <c r="U150" s="177"/>
      <c r="V150" s="177"/>
    </row>
    <row r="151" spans="18:22">
      <c r="R151" s="12"/>
      <c r="S151" s="12"/>
      <c r="T151" s="177"/>
      <c r="U151" s="177"/>
      <c r="V151" s="177"/>
    </row>
  </sheetData>
  <mergeCells count="5">
    <mergeCell ref="A4:A21"/>
    <mergeCell ref="A22:A39"/>
    <mergeCell ref="A40:A61"/>
    <mergeCell ref="A62:A81"/>
    <mergeCell ref="A141:Y141"/>
  </mergeCells>
  <pageMargins left="0.19685039370078741" right="0.19685039370078741" top="0.19685039370078741" bottom="0.19685039370078741" header="0.31496062992125984" footer="0.11811023622047245"/>
  <pageSetup paperSize="9" scale="89" fitToHeight="2" orientation="portrait" r:id="rId1"/>
  <rowBreaks count="1" manualBreakCount="1">
    <brk id="82" max="2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IVL Model_EN</vt:lpstr>
      <vt:lpstr>'IVL Model_EN'!Print_Area</vt:lpstr>
      <vt:lpstr>'IVL Model_EN'!Print_Titles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Kalayachat Vichitkarnchana</dc:creator>
  <cp:lastModifiedBy>piyanuch</cp:lastModifiedBy>
  <dcterms:created xsi:type="dcterms:W3CDTF">2021-02-18T05:04:25Z</dcterms:created>
  <dcterms:modified xsi:type="dcterms:W3CDTF">2021-02-25T01:56:28Z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